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240"/>
  </bookViews>
  <sheets>
    <sheet name="Лист1" sheetId="6" r:id="rId1"/>
  </sheets>
  <definedNames>
    <definedName name="_xlnm.Print_Titles" localSheetId="0">Лист1!$A:$B,Лист1!$3:$6</definedName>
    <definedName name="_xlnm.Print_Area" localSheetId="0">Лист1!$A$1:$N$116</definedName>
  </definedNames>
  <calcPr calcId="145621"/>
</workbook>
</file>

<file path=xl/calcChain.xml><?xml version="1.0" encoding="utf-8"?>
<calcChain xmlns="http://schemas.openxmlformats.org/spreadsheetml/2006/main">
  <c r="M116" i="6" l="1"/>
  <c r="L116" i="6"/>
  <c r="G116" i="6"/>
  <c r="M115" i="6"/>
  <c r="L115" i="6"/>
  <c r="G115" i="6"/>
  <c r="M114" i="6"/>
  <c r="L114" i="6"/>
  <c r="N114" i="6" s="1"/>
  <c r="G114" i="6"/>
  <c r="M113" i="6"/>
  <c r="L113" i="6"/>
  <c r="N113" i="6" s="1"/>
  <c r="G113" i="6"/>
  <c r="M112" i="6"/>
  <c r="L112" i="6"/>
  <c r="N112" i="6" s="1"/>
  <c r="G112" i="6"/>
  <c r="M111" i="6"/>
  <c r="L111" i="6"/>
  <c r="N111" i="6" s="1"/>
  <c r="G111" i="6"/>
  <c r="M110" i="6"/>
  <c r="L110" i="6"/>
  <c r="N110" i="6" s="1"/>
  <c r="G110" i="6"/>
  <c r="M109" i="6"/>
  <c r="L109" i="6"/>
  <c r="N109" i="6" s="1"/>
  <c r="G109" i="6"/>
  <c r="M108" i="6"/>
  <c r="L108" i="6"/>
  <c r="N108" i="6" s="1"/>
  <c r="G108" i="6"/>
  <c r="M107" i="6"/>
  <c r="L107" i="6"/>
  <c r="N107" i="6" s="1"/>
  <c r="G107" i="6"/>
  <c r="M106" i="6"/>
  <c r="L106" i="6"/>
  <c r="N106" i="6" s="1"/>
  <c r="G106" i="6"/>
  <c r="M105" i="6"/>
  <c r="L105" i="6"/>
  <c r="N105" i="6" s="1"/>
  <c r="G105" i="6"/>
  <c r="M104" i="6"/>
  <c r="L104" i="6"/>
  <c r="N104" i="6" s="1"/>
  <c r="G104" i="6"/>
  <c r="M103" i="6"/>
  <c r="L103" i="6"/>
  <c r="N103" i="6" s="1"/>
  <c r="G103" i="6"/>
  <c r="M102" i="6"/>
  <c r="L102" i="6"/>
  <c r="G102" i="6"/>
  <c r="M101" i="6"/>
  <c r="L101" i="6"/>
  <c r="N101" i="6" s="1"/>
  <c r="G101" i="6"/>
  <c r="M100" i="6"/>
  <c r="L100" i="6"/>
  <c r="G100" i="6"/>
  <c r="M99" i="6"/>
  <c r="L99" i="6"/>
  <c r="N99" i="6" s="1"/>
  <c r="G99" i="6"/>
  <c r="M98" i="6"/>
  <c r="L98" i="6"/>
  <c r="N98" i="6" s="1"/>
  <c r="G98" i="6"/>
  <c r="M97" i="6"/>
  <c r="L97" i="6"/>
  <c r="N97" i="6" s="1"/>
  <c r="G97" i="6"/>
  <c r="M96" i="6"/>
  <c r="L96" i="6"/>
  <c r="N96" i="6" s="1"/>
  <c r="G96" i="6"/>
  <c r="M95" i="6"/>
  <c r="L95" i="6"/>
  <c r="N95" i="6" s="1"/>
  <c r="G95" i="6"/>
  <c r="M94" i="6"/>
  <c r="L94" i="6"/>
  <c r="N94" i="6" s="1"/>
  <c r="G94" i="6"/>
  <c r="M93" i="6"/>
  <c r="L93" i="6"/>
  <c r="N93" i="6" s="1"/>
  <c r="G93" i="6"/>
  <c r="M92" i="6"/>
  <c r="L92" i="6"/>
  <c r="N92" i="6" s="1"/>
  <c r="G92" i="6"/>
  <c r="M91" i="6"/>
  <c r="L91" i="6"/>
  <c r="N91" i="6" s="1"/>
  <c r="G91" i="6"/>
  <c r="M90" i="6"/>
  <c r="L90" i="6"/>
  <c r="N90" i="6" s="1"/>
  <c r="G90" i="6"/>
  <c r="M89" i="6"/>
  <c r="L89" i="6"/>
  <c r="N89" i="6" s="1"/>
  <c r="G89" i="6"/>
  <c r="M88" i="6"/>
  <c r="L88" i="6"/>
  <c r="N88" i="6" s="1"/>
  <c r="G88" i="6"/>
  <c r="M87" i="6"/>
  <c r="L87" i="6"/>
  <c r="N87" i="6" s="1"/>
  <c r="G87" i="6"/>
  <c r="M86" i="6"/>
  <c r="L86" i="6"/>
  <c r="N86" i="6" s="1"/>
  <c r="G86" i="6"/>
  <c r="M85" i="6"/>
  <c r="L85" i="6"/>
  <c r="N85" i="6" s="1"/>
  <c r="G85" i="6"/>
  <c r="M84" i="6"/>
  <c r="L84" i="6"/>
  <c r="N84" i="6" s="1"/>
  <c r="G84" i="6"/>
  <c r="M83" i="6"/>
  <c r="L83" i="6"/>
  <c r="N83" i="6" s="1"/>
  <c r="G83" i="6"/>
  <c r="M82" i="6"/>
  <c r="L82" i="6"/>
  <c r="N82" i="6" s="1"/>
  <c r="G82" i="6"/>
  <c r="M81" i="6"/>
  <c r="L81" i="6"/>
  <c r="N81" i="6" s="1"/>
  <c r="G81" i="6"/>
  <c r="M80" i="6"/>
  <c r="L80" i="6"/>
  <c r="N80" i="6" s="1"/>
  <c r="G80" i="6"/>
  <c r="M79" i="6"/>
  <c r="L79" i="6"/>
  <c r="N79" i="6" s="1"/>
  <c r="G79" i="6"/>
  <c r="M78" i="6"/>
  <c r="L78" i="6"/>
  <c r="N78" i="6" s="1"/>
  <c r="G78" i="6"/>
  <c r="M77" i="6"/>
  <c r="L77" i="6"/>
  <c r="N77" i="6" s="1"/>
  <c r="G77" i="6"/>
  <c r="M76" i="6"/>
  <c r="L76" i="6"/>
  <c r="N76" i="6" s="1"/>
  <c r="G76" i="6"/>
  <c r="M75" i="6"/>
  <c r="L75" i="6"/>
  <c r="N75" i="6" s="1"/>
  <c r="G75" i="6"/>
  <c r="M74" i="6"/>
  <c r="L74" i="6"/>
  <c r="N74" i="6" s="1"/>
  <c r="G74" i="6"/>
  <c r="M73" i="6"/>
  <c r="L73" i="6"/>
  <c r="N73" i="6" s="1"/>
  <c r="G73" i="6"/>
  <c r="M72" i="6"/>
  <c r="L72" i="6"/>
  <c r="N72" i="6" s="1"/>
  <c r="G72" i="6"/>
  <c r="M71" i="6"/>
  <c r="L71" i="6"/>
  <c r="N71" i="6" s="1"/>
  <c r="G71" i="6"/>
  <c r="M70" i="6"/>
  <c r="L70" i="6"/>
  <c r="N70" i="6" s="1"/>
  <c r="G70" i="6"/>
  <c r="M69" i="6"/>
  <c r="L69" i="6"/>
  <c r="N69" i="6" s="1"/>
  <c r="G69" i="6"/>
  <c r="M68" i="6"/>
  <c r="L68" i="6"/>
  <c r="N68" i="6" s="1"/>
  <c r="G68" i="6"/>
  <c r="M67" i="6"/>
  <c r="L67" i="6"/>
  <c r="N67" i="6" s="1"/>
  <c r="G67" i="6"/>
  <c r="M66" i="6"/>
  <c r="L66" i="6"/>
  <c r="N66" i="6" s="1"/>
  <c r="G66" i="6"/>
  <c r="M65" i="6"/>
  <c r="L65" i="6"/>
  <c r="N65" i="6" s="1"/>
  <c r="G65" i="6"/>
  <c r="M64" i="6"/>
  <c r="L64" i="6"/>
  <c r="N64" i="6" s="1"/>
  <c r="G64" i="6"/>
  <c r="M63" i="6"/>
  <c r="L63" i="6"/>
  <c r="N63" i="6" s="1"/>
  <c r="G63" i="6"/>
  <c r="M62" i="6"/>
  <c r="L62" i="6"/>
  <c r="N62" i="6" s="1"/>
  <c r="G62" i="6"/>
  <c r="M61" i="6"/>
  <c r="L61" i="6"/>
  <c r="N61" i="6" s="1"/>
  <c r="G61" i="6"/>
  <c r="M60" i="6"/>
  <c r="L60" i="6"/>
  <c r="N60" i="6" s="1"/>
  <c r="G60" i="6"/>
  <c r="M59" i="6"/>
  <c r="L59" i="6"/>
  <c r="N59" i="6" s="1"/>
  <c r="G59" i="6"/>
  <c r="M58" i="6"/>
  <c r="L58" i="6"/>
  <c r="N58" i="6" s="1"/>
  <c r="G58" i="6"/>
  <c r="M57" i="6"/>
  <c r="L57" i="6"/>
  <c r="G57" i="6"/>
  <c r="M56" i="6"/>
  <c r="L56" i="6"/>
  <c r="N56" i="6" s="1"/>
  <c r="G56" i="6"/>
  <c r="M55" i="6"/>
  <c r="L55" i="6"/>
  <c r="N55" i="6" s="1"/>
  <c r="G55" i="6"/>
  <c r="M54" i="6"/>
  <c r="L54" i="6"/>
  <c r="N54" i="6" s="1"/>
  <c r="G54" i="6"/>
  <c r="M53" i="6"/>
  <c r="L53" i="6"/>
  <c r="N53" i="6" s="1"/>
  <c r="G53" i="6"/>
  <c r="M52" i="6"/>
  <c r="L52" i="6"/>
  <c r="N52" i="6" s="1"/>
  <c r="G52" i="6"/>
  <c r="M51" i="6"/>
  <c r="L51" i="6"/>
  <c r="N51" i="6" s="1"/>
  <c r="G51" i="6"/>
  <c r="M50" i="6"/>
  <c r="L50" i="6"/>
  <c r="N50" i="6" s="1"/>
  <c r="G50" i="6"/>
  <c r="M49" i="6"/>
  <c r="L49" i="6"/>
  <c r="N49" i="6" s="1"/>
  <c r="G49" i="6"/>
  <c r="M48" i="6"/>
  <c r="L48" i="6"/>
  <c r="N48" i="6" s="1"/>
  <c r="G48" i="6"/>
  <c r="M47" i="6"/>
  <c r="L47" i="6"/>
  <c r="N47" i="6" s="1"/>
  <c r="G47" i="6"/>
  <c r="M46" i="6"/>
  <c r="L46" i="6"/>
  <c r="N46" i="6" s="1"/>
  <c r="G46" i="6"/>
  <c r="M45" i="6"/>
  <c r="L45" i="6"/>
  <c r="N45" i="6" s="1"/>
  <c r="G45" i="6"/>
  <c r="M44" i="6"/>
  <c r="L44" i="6"/>
  <c r="N44" i="6" s="1"/>
  <c r="G44" i="6"/>
  <c r="M43" i="6"/>
  <c r="L43" i="6"/>
  <c r="N43" i="6" s="1"/>
  <c r="G43" i="6"/>
  <c r="M42" i="6"/>
  <c r="L42" i="6"/>
  <c r="G42" i="6"/>
  <c r="M41" i="6"/>
  <c r="L41" i="6"/>
  <c r="N41" i="6" s="1"/>
  <c r="G41" i="6"/>
  <c r="M40" i="6"/>
  <c r="L40" i="6"/>
  <c r="N40" i="6" s="1"/>
  <c r="G40" i="6"/>
  <c r="M39" i="6"/>
  <c r="L39" i="6"/>
  <c r="G39" i="6"/>
  <c r="M38" i="6"/>
  <c r="L38" i="6"/>
  <c r="N38" i="6" s="1"/>
  <c r="G38" i="6"/>
  <c r="M37" i="6"/>
  <c r="L37" i="6"/>
  <c r="N37" i="6" s="1"/>
  <c r="G37" i="6"/>
  <c r="M36" i="6"/>
  <c r="L36" i="6"/>
  <c r="G36" i="6"/>
  <c r="M35" i="6"/>
  <c r="L35" i="6"/>
  <c r="N35" i="6" s="1"/>
  <c r="G35" i="6"/>
  <c r="M34" i="6"/>
  <c r="M33" i="6"/>
  <c r="M32" i="6"/>
  <c r="M31" i="6"/>
  <c r="M30" i="6"/>
  <c r="M29" i="6"/>
  <c r="M28" i="6"/>
  <c r="M27" i="6"/>
  <c r="M26" i="6"/>
  <c r="M25" i="6"/>
  <c r="L34" i="6"/>
  <c r="G34" i="6"/>
  <c r="L33" i="6"/>
  <c r="G33" i="6"/>
  <c r="L32" i="6"/>
  <c r="G32" i="6"/>
  <c r="L31" i="6"/>
  <c r="G31" i="6"/>
  <c r="L30" i="6"/>
  <c r="G30" i="6"/>
  <c r="L29" i="6"/>
  <c r="G29" i="6"/>
  <c r="L28" i="6"/>
  <c r="G28" i="6"/>
  <c r="L27" i="6"/>
  <c r="G27" i="6"/>
  <c r="L26" i="6"/>
  <c r="G26" i="6"/>
  <c r="L25" i="6"/>
  <c r="G25" i="6"/>
  <c r="M24" i="6"/>
  <c r="L24" i="6"/>
  <c r="N24" i="6" s="1"/>
  <c r="G24" i="6"/>
  <c r="M23" i="6"/>
  <c r="L23" i="6"/>
  <c r="N23" i="6" s="1"/>
  <c r="G23" i="6"/>
  <c r="M22" i="6"/>
  <c r="L22" i="6"/>
  <c r="G22" i="6"/>
  <c r="M21" i="6"/>
  <c r="L21" i="6"/>
  <c r="N21" i="6" s="1"/>
  <c r="G21" i="6"/>
  <c r="M20" i="6"/>
  <c r="L20" i="6"/>
  <c r="G20" i="6"/>
  <c r="M19" i="6"/>
  <c r="L19" i="6"/>
  <c r="N19" i="6" s="1"/>
  <c r="G19" i="6"/>
  <c r="M18" i="6"/>
  <c r="L18" i="6"/>
  <c r="G18" i="6"/>
  <c r="M17" i="6"/>
  <c r="L17" i="6"/>
  <c r="N17" i="6" s="1"/>
  <c r="G17" i="6"/>
  <c r="M16" i="6"/>
  <c r="L16" i="6"/>
  <c r="N16" i="6" s="1"/>
  <c r="G16" i="6"/>
  <c r="M15" i="6"/>
  <c r="L15" i="6"/>
  <c r="N15" i="6" s="1"/>
  <c r="G15" i="6"/>
  <c r="M14" i="6"/>
  <c r="N14" i="6" s="1"/>
  <c r="L14" i="6"/>
  <c r="G14" i="6"/>
  <c r="M13" i="6"/>
  <c r="L13" i="6"/>
  <c r="G13" i="6"/>
  <c r="M12" i="6"/>
  <c r="L12" i="6"/>
  <c r="G12" i="6"/>
  <c r="M11" i="6"/>
  <c r="L11" i="6"/>
  <c r="G11" i="6"/>
  <c r="M10" i="6"/>
  <c r="L10" i="6"/>
  <c r="G10" i="6"/>
  <c r="M9" i="6"/>
  <c r="L9" i="6"/>
  <c r="G9" i="6"/>
  <c r="M8" i="6"/>
  <c r="L8" i="6"/>
  <c r="G8" i="6"/>
  <c r="M7" i="6"/>
  <c r="L7" i="6"/>
  <c r="G7" i="6"/>
  <c r="N9" i="6" l="1"/>
  <c r="N13" i="6"/>
  <c r="N29" i="6"/>
  <c r="N57" i="6"/>
  <c r="N10" i="6"/>
  <c r="N33" i="6"/>
  <c r="N102" i="6"/>
  <c r="N34" i="6"/>
  <c r="N7" i="6"/>
  <c r="N11" i="6"/>
  <c r="N115" i="6"/>
  <c r="N25" i="6"/>
  <c r="N8" i="6"/>
  <c r="N12" i="6"/>
  <c r="N39" i="6"/>
  <c r="N20" i="6"/>
  <c r="N26" i="6"/>
  <c r="N42" i="6"/>
  <c r="N36" i="6"/>
  <c r="N30" i="6"/>
  <c r="N27" i="6"/>
  <c r="N31" i="6"/>
  <c r="N100" i="6"/>
  <c r="N116" i="6"/>
  <c r="N28" i="6"/>
  <c r="N18" i="6"/>
  <c r="N22" i="6"/>
  <c r="N32" i="6"/>
</calcChain>
</file>

<file path=xl/sharedStrings.xml><?xml version="1.0" encoding="utf-8"?>
<sst xmlns="http://schemas.openxmlformats.org/spreadsheetml/2006/main" count="240" uniqueCount="237">
  <si>
    <t>Наименование</t>
  </si>
  <si>
    <t>Код</t>
  </si>
  <si>
    <t xml:space="preserve">Количество организаций (единиц)         </t>
  </si>
  <si>
    <t>За период с начала года</t>
  </si>
  <si>
    <t>Зарегистрировано организаций</t>
  </si>
  <si>
    <t>Всего</t>
  </si>
  <si>
    <t>Исключено из статрегистра</t>
  </si>
  <si>
    <t>46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</si>
  <si>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</si>
  <si>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</si>
  <si>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</si>
  <si>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</si>
  <si>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</si>
  <si>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</si>
  <si>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</si>
  <si>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</si>
  <si>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</si>
  <si>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</si>
  <si>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</si>
  <si>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</si>
  <si>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</si>
  <si>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</si>
  <si>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</si>
  <si>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</si>
  <si>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</si>
  <si>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</si>
  <si>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</si>
  <si>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</si>
  <si>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</si>
  <si>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</si>
  <si>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</si>
  <si>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</si>
  <si>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</si>
  <si>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</si>
  <si>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</si>
  <si>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</si>
  <si>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13</t>
  </si>
  <si>
    <t>Производство одежды</t>
  </si>
  <si>
    <t>14</t>
  </si>
  <si>
    <t>Производство кожи и изделий из кожи</t>
  </si>
  <si>
    <t>15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</si>
  <si>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</si>
  <si>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</si>
  <si>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</si>
  <si>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</si>
  <si>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</si>
  <si>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</si>
  <si>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</si>
  <si>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</si>
  <si>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</si>
  <si>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</si>
  <si>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</si>
  <si>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</si>
  <si>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</si>
  <si>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</si>
  <si>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</si>
  <si>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</si>
  <si>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</si>
  <si>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</si>
  <si>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</si>
  <si>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</si>
  <si>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</si>
  <si>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</si>
  <si>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</si>
  <si>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</si>
  <si>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</si>
  <si>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</si>
  <si>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</si>
  <si>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</si>
  <si>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</si>
  <si>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</si>
  <si>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</si>
  <si>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</si>
  <si>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</si>
  <si>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</si>
  <si>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</si>
  <si>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</si>
  <si>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</si>
  <si>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</si>
  <si>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</si>
  <si>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</si>
  <si>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</si>
  <si>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</si>
  <si>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</si>
  <si>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</si>
  <si>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</si>
  <si>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</si>
  <si>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</si>
  <si>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</si>
  <si>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</si>
  <si>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</si>
  <si>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</si>
  <si>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</si>
  <si>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</si>
  <si>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</si>
  <si>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</si>
  <si>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</si>
  <si>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</si>
  <si>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</si>
  <si>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</si>
  <si>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</si>
  <si>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</si>
  <si>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</si>
  <si>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</si>
  <si>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</si>
  <si>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</si>
  <si>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</si>
  <si>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</si>
  <si>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</si>
  <si>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</si>
  <si>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</si>
  <si>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</si>
  <si>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</si>
  <si>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</si>
  <si>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</si>
  <si>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</si>
  <si>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</si>
  <si>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</si>
  <si>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</si>
  <si>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</si>
  <si>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</si>
  <si>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</si>
  <si>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</si>
  <si>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</si>
  <si>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</si>
  <si>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</si>
  <si>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</si>
  <si>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</si>
  <si>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</si>
  <si>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</si>
  <si>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</si>
  <si>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</si>
  <si>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</si>
  <si>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</si>
  <si>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</si>
  <si>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</si>
  <si>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</si>
  <si>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</si>
  <si>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</si>
  <si>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</si>
  <si>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</si>
  <si>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</si>
  <si>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</si>
  <si>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L</t>
  </si>
  <si>
    <t>Операции с недвижимым имуществом</t>
  </si>
  <si>
    <t>68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</si>
  <si>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</si>
  <si>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</si>
  <si>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</si>
  <si>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</si>
  <si>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</si>
  <si>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</si>
  <si>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</si>
  <si>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</si>
  <si>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</si>
  <si>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</si>
  <si>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</si>
  <si>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</si>
  <si>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</si>
  <si>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</si>
  <si>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</si>
  <si>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</si>
  <si>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</si>
  <si>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</si>
  <si>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</si>
  <si>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</si>
  <si>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</si>
  <si>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</si>
  <si>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</si>
  <si>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</si>
  <si>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</si>
  <si>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</si>
  <si>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</si>
  <si>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</si>
  <si>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</si>
  <si>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</si>
  <si>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</si>
  <si>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</si>
  <si>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</si>
  <si>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</si>
  <si>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</si>
  <si>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</si>
  <si>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</si>
  <si>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</si>
  <si>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</si>
  <si>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</si>
  <si>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</si>
  <si>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</si>
  <si>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</si>
  <si>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</si>
  <si>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</si>
  <si>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</si>
  <si>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</si>
  <si>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</si>
  <si>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</si>
  <si>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</si>
  <si>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</si>
  <si>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</si>
  <si>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</si>
  <si>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</si>
  <si>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</si>
  <si>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</si>
  <si>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</si>
  <si>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</si>
  <si>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</si>
  <si>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</si>
  <si>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</si>
  <si>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</si>
  <si>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</si>
  <si>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</si>
  <si>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</si>
  <si>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</si>
  <si>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</si>
  <si>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</si>
  <si>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</si>
  <si>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</si>
  <si>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Количество организаций по состоянию на конец отчетного периода</t>
  </si>
  <si>
    <t>Количество организаций  по состоянию на начало отчетного года</t>
  </si>
  <si>
    <t>Исключено объектов по другим причинам</t>
  </si>
  <si>
    <t>Москва</t>
  </si>
  <si>
    <t>Данные о демографии организаций г. Москвы в разрезе видов деятельности по разделам, подразделам (ОКВЭД-2) на 1 января 2024 г.</t>
  </si>
  <si>
    <t>Коэффициент рождаемости организаций 
на 1000 организаций</t>
  </si>
  <si>
    <t>Коэффициент официальной ликвидации организаций
на 1000 организаций</t>
  </si>
  <si>
    <t>Коэффициент прирост (+, -)
на 1000 организаций</t>
  </si>
  <si>
    <t>Вновь созданные</t>
  </si>
  <si>
    <t>Поставлены на учет в связи с изменением место-нахождения</t>
  </si>
  <si>
    <t>Официально ликвидиро-вано организаций</t>
  </si>
  <si>
    <t>Исключено в связи с изменением место-нахождения</t>
  </si>
  <si>
    <t>СЕЛЬСКОЕ, ЛЕСНОЕ ХОЗЯЙСТВО, ОХОТА, РЫБОЛОВСТВО И РЫБОВОДСТВО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</si>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</sst>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_ ;\-0.0\ 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 indent="1"/>
    </xf>
    <xf numFmtId="49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zoomScaleNormal="100" workbookViewId="0">
      <selection activeCell="A116" sqref="A116"/>
    </sheetView>
  </sheetViews>
  <sheetFormatPr defaultColWidth="8.85546875" defaultRowHeight="12.75" x14ac:dyDescent="0.2"/>
  <cols>
    <col min="1" max="1" width="45.7109375" style="1" customWidth="1"/>
    <col min="2" max="2" width="8.7109375" style="2" customWidth="1"/>
    <col min="3" max="11" width="15.7109375" style="5" customWidth="1"/>
    <col min="12" max="13" width="15.7109375" style="6" customWidth="1"/>
    <col min="14" max="14" width="15.7109375" style="7" customWidth="1"/>
    <col min="15" max="16384" width="8.85546875" style="3"/>
  </cols>
  <sheetData>
    <row r="1" spans="1:14" ht="18.75" x14ac:dyDescent="0.2">
      <c r="A1" s="17" t="s">
        <v>220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3.15" customHeight="1" x14ac:dyDescent="0.2">
      <c r="A3" s="19" t="s">
        <v>0</v>
      </c>
      <c r="B3" s="19" t="s">
        <v>1</v>
      </c>
      <c r="C3" s="23" t="s">
        <v>3</v>
      </c>
      <c r="D3" s="24"/>
      <c r="E3" s="24"/>
      <c r="F3" s="24"/>
      <c r="G3" s="24"/>
      <c r="H3" s="24"/>
      <c r="I3" s="24"/>
      <c r="J3" s="24"/>
      <c r="K3" s="24"/>
      <c r="L3" s="21" t="s">
        <v>3</v>
      </c>
      <c r="M3" s="22"/>
      <c r="N3" s="22"/>
    </row>
    <row r="4" spans="1:14" s="4" customFormat="1" ht="13.15" customHeight="1" x14ac:dyDescent="0.2">
      <c r="A4" s="19"/>
      <c r="B4" s="19"/>
      <c r="C4" s="18" t="s">
        <v>2</v>
      </c>
      <c r="D4" s="18"/>
      <c r="E4" s="18"/>
      <c r="F4" s="18"/>
      <c r="G4" s="18"/>
      <c r="H4" s="18"/>
      <c r="I4" s="18"/>
      <c r="J4" s="18"/>
      <c r="K4" s="18"/>
      <c r="L4" s="18" t="s">
        <v>221</v>
      </c>
      <c r="M4" s="18" t="s">
        <v>222</v>
      </c>
      <c r="N4" s="20" t="s">
        <v>223</v>
      </c>
    </row>
    <row r="5" spans="1:14" s="4" customFormat="1" ht="28.9" customHeight="1" x14ac:dyDescent="0.2">
      <c r="A5" s="19"/>
      <c r="B5" s="19"/>
      <c r="C5" s="18" t="s">
        <v>217</v>
      </c>
      <c r="D5" s="19" t="s">
        <v>4</v>
      </c>
      <c r="E5" s="19"/>
      <c r="F5" s="19"/>
      <c r="G5" s="19" t="s">
        <v>6</v>
      </c>
      <c r="H5" s="19"/>
      <c r="I5" s="19"/>
      <c r="J5" s="19"/>
      <c r="K5" s="18" t="s">
        <v>216</v>
      </c>
      <c r="L5" s="18"/>
      <c r="M5" s="18"/>
      <c r="N5" s="20"/>
    </row>
    <row r="6" spans="1:14" s="4" customFormat="1" ht="96" customHeight="1" x14ac:dyDescent="0.2">
      <c r="A6" s="19"/>
      <c r="B6" s="19"/>
      <c r="C6" s="18"/>
      <c r="D6" s="16" t="s">
        <v>5</v>
      </c>
      <c r="E6" s="16" t="s">
        <v>224</v>
      </c>
      <c r="F6" s="16" t="s">
        <v>225</v>
      </c>
      <c r="G6" s="16" t="s">
        <v>5</v>
      </c>
      <c r="H6" s="16" t="s">
        <v>226</v>
      </c>
      <c r="I6" s="16" t="s">
        <v>218</v>
      </c>
      <c r="J6" s="16" t="s">
        <v>227</v>
      </c>
      <c r="K6" s="18"/>
      <c r="L6" s="18"/>
      <c r="M6" s="18"/>
      <c r="N6" s="20"/>
    </row>
    <row r="7" spans="1:14" ht="14.25" x14ac:dyDescent="0.2">
      <c r="A7" s="25" t="s">
        <v>219</v>
      </c>
      <c r="B7" s="9" t="s">
        <v>101</v>
      </c>
      <c r="C7" s="14">
        <v>573482</v>
      </c>
      <c r="D7" s="14">
        <v>96525</v>
      </c>
      <c r="E7" s="14">
        <v>93509</v>
      </c>
      <c r="F7" s="14">
        <v>3015</v>
      </c>
      <c r="G7" s="14">
        <f t="shared" ref="G7:G70" si="0">H7+I7+J7</f>
        <v>78613</v>
      </c>
      <c r="H7" s="14">
        <v>76031</v>
      </c>
      <c r="I7" s="14">
        <v>0</v>
      </c>
      <c r="J7" s="14">
        <v>2582</v>
      </c>
      <c r="K7" s="14">
        <v>591770</v>
      </c>
      <c r="L7" s="12">
        <f t="shared" ref="L7:L70" si="1">IF(C7/2+K7/2&lt;&gt;0,1000*D7/(C7/2+K7/2),0)</f>
        <v>165.67231809085072</v>
      </c>
      <c r="M7" s="12">
        <f t="shared" ref="M7:M70" si="2">IF(C7/2+K7/2&lt;&gt;0,1000*H7/(C7/2+K7/2),0)</f>
        <v>130.49709419078448</v>
      </c>
      <c r="N7" s="12">
        <f t="shared" ref="N7:N70" si="3">L7-M7</f>
        <v>35.175223900066243</v>
      </c>
    </row>
    <row r="8" spans="1:14" ht="42.75" x14ac:dyDescent="0.2">
      <c r="A8" s="10" t="s">
        <v>228</v>
      </c>
      <c r="B8" s="9" t="s">
        <v>8</v>
      </c>
      <c r="C8" s="14">
        <v>2131</v>
      </c>
      <c r="D8" s="14">
        <v>235</v>
      </c>
      <c r="E8" s="14">
        <v>216</v>
      </c>
      <c r="F8" s="14">
        <v>19</v>
      </c>
      <c r="G8" s="14">
        <f t="shared" si="0"/>
        <v>208</v>
      </c>
      <c r="H8" s="14">
        <v>176</v>
      </c>
      <c r="I8" s="14">
        <v>0</v>
      </c>
      <c r="J8" s="14">
        <v>32</v>
      </c>
      <c r="K8" s="14">
        <v>2150</v>
      </c>
      <c r="L8" s="12">
        <f t="shared" si="1"/>
        <v>109.78743284279373</v>
      </c>
      <c r="M8" s="12">
        <f t="shared" si="2"/>
        <v>82.223779490773182</v>
      </c>
      <c r="N8" s="12">
        <f t="shared" si="3"/>
        <v>27.563653352020552</v>
      </c>
    </row>
    <row r="9" spans="1:14" ht="45" x14ac:dyDescent="0.25">
      <c r="A9" s="26" t="s">
        <v>9</v>
      </c>
      <c r="B9" s="11" t="s">
        <v>10</v>
      </c>
      <c r="C9" s="15">
        <v>1748</v>
      </c>
      <c r="D9" s="15">
        <v>192</v>
      </c>
      <c r="E9" s="15">
        <v>178</v>
      </c>
      <c r="F9" s="15">
        <v>14</v>
      </c>
      <c r="G9" s="15">
        <f t="shared" si="0"/>
        <v>169</v>
      </c>
      <c r="H9" s="15">
        <v>139</v>
      </c>
      <c r="I9" s="15">
        <v>0</v>
      </c>
      <c r="J9" s="15">
        <v>30</v>
      </c>
      <c r="K9" s="15">
        <v>1759</v>
      </c>
      <c r="L9" s="13">
        <f t="shared" si="1"/>
        <v>109.49529512403764</v>
      </c>
      <c r="M9" s="13">
        <f t="shared" si="2"/>
        <v>79.270031365839742</v>
      </c>
      <c r="N9" s="13">
        <f t="shared" si="3"/>
        <v>30.225263758197897</v>
      </c>
    </row>
    <row r="10" spans="1:14" ht="15" x14ac:dyDescent="0.25">
      <c r="A10" s="26" t="s">
        <v>11</v>
      </c>
      <c r="B10" s="11" t="s">
        <v>12</v>
      </c>
      <c r="C10" s="15">
        <v>236</v>
      </c>
      <c r="D10" s="15">
        <v>27</v>
      </c>
      <c r="E10" s="15">
        <v>24</v>
      </c>
      <c r="F10" s="15">
        <v>3</v>
      </c>
      <c r="G10" s="15">
        <f t="shared" si="0"/>
        <v>26</v>
      </c>
      <c r="H10" s="15">
        <v>24</v>
      </c>
      <c r="I10" s="15">
        <v>0</v>
      </c>
      <c r="J10" s="15">
        <v>2</v>
      </c>
      <c r="K10" s="15">
        <v>237</v>
      </c>
      <c r="L10" s="13">
        <f t="shared" si="1"/>
        <v>114.16490486257928</v>
      </c>
      <c r="M10" s="13">
        <f t="shared" si="2"/>
        <v>101.4799154334038</v>
      </c>
      <c r="N10" s="13">
        <f t="shared" si="3"/>
        <v>12.684989429175474</v>
      </c>
    </row>
    <row r="11" spans="1:14" ht="15" x14ac:dyDescent="0.25">
      <c r="A11" s="26" t="s">
        <v>13</v>
      </c>
      <c r="B11" s="11" t="s">
        <v>14</v>
      </c>
      <c r="C11" s="15">
        <v>147</v>
      </c>
      <c r="D11" s="15">
        <v>16</v>
      </c>
      <c r="E11" s="15">
        <v>14</v>
      </c>
      <c r="F11" s="15">
        <v>2</v>
      </c>
      <c r="G11" s="15">
        <f t="shared" si="0"/>
        <v>13</v>
      </c>
      <c r="H11" s="15">
        <v>13</v>
      </c>
      <c r="I11" s="15">
        <v>0</v>
      </c>
      <c r="J11" s="15">
        <v>0</v>
      </c>
      <c r="K11" s="15">
        <v>154</v>
      </c>
      <c r="L11" s="13">
        <f t="shared" si="1"/>
        <v>106.31229235880399</v>
      </c>
      <c r="M11" s="13">
        <f t="shared" si="2"/>
        <v>86.378737541528238</v>
      </c>
      <c r="N11" s="13">
        <f t="shared" si="3"/>
        <v>19.933554817275748</v>
      </c>
    </row>
    <row r="12" spans="1:14" ht="16.5" customHeight="1" x14ac:dyDescent="0.2">
      <c r="A12" s="10" t="s">
        <v>15</v>
      </c>
      <c r="B12" s="9" t="s">
        <v>16</v>
      </c>
      <c r="C12" s="14">
        <v>1319</v>
      </c>
      <c r="D12" s="14">
        <v>143</v>
      </c>
      <c r="E12" s="14">
        <v>128</v>
      </c>
      <c r="F12" s="14">
        <v>15</v>
      </c>
      <c r="G12" s="14">
        <f t="shared" si="0"/>
        <v>122</v>
      </c>
      <c r="H12" s="14">
        <v>103</v>
      </c>
      <c r="I12" s="14">
        <v>0</v>
      </c>
      <c r="J12" s="14">
        <v>19</v>
      </c>
      <c r="K12" s="14">
        <v>1327</v>
      </c>
      <c r="L12" s="12">
        <f t="shared" si="1"/>
        <v>108.08767951625094</v>
      </c>
      <c r="M12" s="12">
        <f t="shared" si="2"/>
        <v>77.853363567649282</v>
      </c>
      <c r="N12" s="12">
        <f t="shared" si="3"/>
        <v>30.234315948601662</v>
      </c>
    </row>
    <row r="13" spans="1:14" ht="15" x14ac:dyDescent="0.25">
      <c r="A13" s="26" t="s">
        <v>17</v>
      </c>
      <c r="B13" s="11" t="s">
        <v>18</v>
      </c>
      <c r="C13" s="15">
        <v>49</v>
      </c>
      <c r="D13" s="15">
        <v>2</v>
      </c>
      <c r="E13" s="15">
        <v>1</v>
      </c>
      <c r="F13" s="15">
        <v>1</v>
      </c>
      <c r="G13" s="15">
        <f t="shared" si="0"/>
        <v>6</v>
      </c>
      <c r="H13" s="15">
        <v>4</v>
      </c>
      <c r="I13" s="15">
        <v>0</v>
      </c>
      <c r="J13" s="15">
        <v>2</v>
      </c>
      <c r="K13" s="15">
        <v>43</v>
      </c>
      <c r="L13" s="13">
        <f t="shared" si="1"/>
        <v>43.478260869565219</v>
      </c>
      <c r="M13" s="13">
        <f t="shared" si="2"/>
        <v>86.956521739130437</v>
      </c>
      <c r="N13" s="13">
        <f t="shared" si="3"/>
        <v>-43.478260869565219</v>
      </c>
    </row>
    <row r="14" spans="1:14" ht="15" x14ac:dyDescent="0.25">
      <c r="A14" s="26" t="s">
        <v>19</v>
      </c>
      <c r="B14" s="11" t="s">
        <v>20</v>
      </c>
      <c r="C14" s="15">
        <v>252</v>
      </c>
      <c r="D14" s="15">
        <v>16</v>
      </c>
      <c r="E14" s="15">
        <v>16</v>
      </c>
      <c r="F14" s="15">
        <v>0</v>
      </c>
      <c r="G14" s="15">
        <f t="shared" si="0"/>
        <v>26</v>
      </c>
      <c r="H14" s="15">
        <v>23</v>
      </c>
      <c r="I14" s="15">
        <v>0</v>
      </c>
      <c r="J14" s="15">
        <v>3</v>
      </c>
      <c r="K14" s="15">
        <v>230</v>
      </c>
      <c r="L14" s="13">
        <f t="shared" si="1"/>
        <v>66.390041493775939</v>
      </c>
      <c r="M14" s="13">
        <f t="shared" si="2"/>
        <v>95.435684647302907</v>
      </c>
      <c r="N14" s="13">
        <f t="shared" si="3"/>
        <v>-29.045643153526967</v>
      </c>
    </row>
    <row r="15" spans="1:14" ht="15" x14ac:dyDescent="0.25">
      <c r="A15" s="26" t="s">
        <v>21</v>
      </c>
      <c r="B15" s="11" t="s">
        <v>22</v>
      </c>
      <c r="C15" s="15">
        <v>217</v>
      </c>
      <c r="D15" s="15">
        <v>45</v>
      </c>
      <c r="E15" s="15">
        <v>44</v>
      </c>
      <c r="F15" s="15">
        <v>1</v>
      </c>
      <c r="G15" s="15">
        <f t="shared" si="0"/>
        <v>22</v>
      </c>
      <c r="H15" s="15">
        <v>18</v>
      </c>
      <c r="I15" s="15">
        <v>0</v>
      </c>
      <c r="J15" s="15">
        <v>4</v>
      </c>
      <c r="K15" s="15">
        <v>245</v>
      </c>
      <c r="L15" s="13">
        <f t="shared" si="1"/>
        <v>194.80519480519482</v>
      </c>
      <c r="M15" s="13">
        <f t="shared" si="2"/>
        <v>77.922077922077918</v>
      </c>
      <c r="N15" s="13">
        <f t="shared" si="3"/>
        <v>116.8831168831169</v>
      </c>
    </row>
    <row r="16" spans="1:14" ht="15" x14ac:dyDescent="0.25">
      <c r="A16" s="26" t="s">
        <v>23</v>
      </c>
      <c r="B16" s="11" t="s">
        <v>24</v>
      </c>
      <c r="C16" s="15">
        <v>317</v>
      </c>
      <c r="D16" s="15">
        <v>40</v>
      </c>
      <c r="E16" s="15">
        <v>32</v>
      </c>
      <c r="F16" s="15">
        <v>8</v>
      </c>
      <c r="G16" s="15">
        <f t="shared" si="0"/>
        <v>38</v>
      </c>
      <c r="H16" s="15">
        <v>29</v>
      </c>
      <c r="I16" s="15">
        <v>0</v>
      </c>
      <c r="J16" s="15">
        <v>9</v>
      </c>
      <c r="K16" s="15">
        <v>320</v>
      </c>
      <c r="L16" s="13">
        <f t="shared" si="1"/>
        <v>125.58869701726844</v>
      </c>
      <c r="M16" s="13">
        <f t="shared" si="2"/>
        <v>91.051805337519625</v>
      </c>
      <c r="N16" s="13">
        <f t="shared" si="3"/>
        <v>34.53689167974882</v>
      </c>
    </row>
    <row r="17" spans="1:14" ht="30" x14ac:dyDescent="0.25">
      <c r="A17" s="26" t="s">
        <v>25</v>
      </c>
      <c r="B17" s="11" t="s">
        <v>26</v>
      </c>
      <c r="C17" s="15">
        <v>484</v>
      </c>
      <c r="D17" s="15">
        <v>40</v>
      </c>
      <c r="E17" s="15">
        <v>35</v>
      </c>
      <c r="F17" s="15">
        <v>5</v>
      </c>
      <c r="G17" s="15">
        <f t="shared" si="0"/>
        <v>30</v>
      </c>
      <c r="H17" s="15">
        <v>29</v>
      </c>
      <c r="I17" s="15">
        <v>0</v>
      </c>
      <c r="J17" s="15">
        <v>1</v>
      </c>
      <c r="K17" s="15">
        <v>489</v>
      </c>
      <c r="L17" s="13">
        <f t="shared" si="1"/>
        <v>82.219938335046251</v>
      </c>
      <c r="M17" s="13">
        <f t="shared" si="2"/>
        <v>59.609455292908528</v>
      </c>
      <c r="N17" s="13">
        <f t="shared" si="3"/>
        <v>22.610483042137723</v>
      </c>
    </row>
    <row r="18" spans="1:14" ht="14.25" x14ac:dyDescent="0.2">
      <c r="A18" s="10" t="s">
        <v>27</v>
      </c>
      <c r="B18" s="9" t="s">
        <v>28</v>
      </c>
      <c r="C18" s="14">
        <v>33475</v>
      </c>
      <c r="D18" s="14">
        <v>4527</v>
      </c>
      <c r="E18" s="14">
        <v>4201</v>
      </c>
      <c r="F18" s="14">
        <v>326</v>
      </c>
      <c r="G18" s="14">
        <f t="shared" si="0"/>
        <v>3293</v>
      </c>
      <c r="H18" s="14">
        <v>3040</v>
      </c>
      <c r="I18" s="14">
        <v>0</v>
      </c>
      <c r="J18" s="14">
        <v>253</v>
      </c>
      <c r="K18" s="14">
        <v>34724</v>
      </c>
      <c r="L18" s="12">
        <f t="shared" si="1"/>
        <v>132.75854484669864</v>
      </c>
      <c r="M18" s="12">
        <f t="shared" si="2"/>
        <v>89.150867314770011</v>
      </c>
      <c r="N18" s="12">
        <f t="shared" si="3"/>
        <v>43.60767753192863</v>
      </c>
    </row>
    <row r="19" spans="1:14" ht="15" x14ac:dyDescent="0.25">
      <c r="A19" s="26" t="s">
        <v>29</v>
      </c>
      <c r="B19" s="11" t="s">
        <v>30</v>
      </c>
      <c r="C19" s="15">
        <v>2948</v>
      </c>
      <c r="D19" s="15">
        <v>342</v>
      </c>
      <c r="E19" s="15">
        <v>299</v>
      </c>
      <c r="F19" s="15">
        <v>43</v>
      </c>
      <c r="G19" s="15">
        <f t="shared" si="0"/>
        <v>297</v>
      </c>
      <c r="H19" s="15">
        <v>268</v>
      </c>
      <c r="I19" s="15">
        <v>0</v>
      </c>
      <c r="J19" s="15">
        <v>29</v>
      </c>
      <c r="K19" s="15">
        <v>3034</v>
      </c>
      <c r="L19" s="13">
        <f t="shared" si="1"/>
        <v>114.34302908726178</v>
      </c>
      <c r="M19" s="13">
        <f t="shared" si="2"/>
        <v>89.6021397525911</v>
      </c>
      <c r="N19" s="13">
        <f t="shared" si="3"/>
        <v>24.740889334670683</v>
      </c>
    </row>
    <row r="20" spans="1:14" ht="15" x14ac:dyDescent="0.25">
      <c r="A20" s="26" t="s">
        <v>31</v>
      </c>
      <c r="B20" s="11" t="s">
        <v>32</v>
      </c>
      <c r="C20" s="15">
        <v>321</v>
      </c>
      <c r="D20" s="15">
        <v>27</v>
      </c>
      <c r="E20" s="15">
        <v>24</v>
      </c>
      <c r="F20" s="15">
        <v>3</v>
      </c>
      <c r="G20" s="15">
        <f t="shared" si="0"/>
        <v>39</v>
      </c>
      <c r="H20" s="15">
        <v>33</v>
      </c>
      <c r="I20" s="15">
        <v>0</v>
      </c>
      <c r="J20" s="15">
        <v>6</v>
      </c>
      <c r="K20" s="15">
        <v>306</v>
      </c>
      <c r="L20" s="13">
        <f t="shared" si="1"/>
        <v>86.124401913875602</v>
      </c>
      <c r="M20" s="13">
        <f t="shared" si="2"/>
        <v>105.26315789473684</v>
      </c>
      <c r="N20" s="13">
        <f t="shared" si="3"/>
        <v>-19.138755980861234</v>
      </c>
    </row>
    <row r="21" spans="1:14" ht="15" x14ac:dyDescent="0.25">
      <c r="A21" s="26" t="s">
        <v>33</v>
      </c>
      <c r="B21" s="11" t="s">
        <v>34</v>
      </c>
      <c r="C21" s="15">
        <v>61</v>
      </c>
      <c r="D21" s="15">
        <v>11</v>
      </c>
      <c r="E21" s="15">
        <v>9</v>
      </c>
      <c r="F21" s="15">
        <v>2</v>
      </c>
      <c r="G21" s="15">
        <f t="shared" si="0"/>
        <v>14</v>
      </c>
      <c r="H21" s="15">
        <v>13</v>
      </c>
      <c r="I21" s="15">
        <v>0</v>
      </c>
      <c r="J21" s="15">
        <v>1</v>
      </c>
      <c r="K21" s="15">
        <v>55</v>
      </c>
      <c r="L21" s="13">
        <f t="shared" si="1"/>
        <v>189.65517241379311</v>
      </c>
      <c r="M21" s="13">
        <f t="shared" si="2"/>
        <v>224.13793103448276</v>
      </c>
      <c r="N21" s="13">
        <f t="shared" si="3"/>
        <v>-34.482758620689651</v>
      </c>
    </row>
    <row r="22" spans="1:14" ht="15" x14ac:dyDescent="0.25">
      <c r="A22" s="26" t="s">
        <v>35</v>
      </c>
      <c r="B22" s="11" t="s">
        <v>36</v>
      </c>
      <c r="C22" s="15">
        <v>807</v>
      </c>
      <c r="D22" s="15">
        <v>89</v>
      </c>
      <c r="E22" s="15">
        <v>84</v>
      </c>
      <c r="F22" s="15">
        <v>5</v>
      </c>
      <c r="G22" s="15">
        <f t="shared" si="0"/>
        <v>72</v>
      </c>
      <c r="H22" s="15">
        <v>66</v>
      </c>
      <c r="I22" s="15">
        <v>0</v>
      </c>
      <c r="J22" s="15">
        <v>6</v>
      </c>
      <c r="K22" s="15">
        <v>831</v>
      </c>
      <c r="L22" s="13">
        <f t="shared" si="1"/>
        <v>108.66910866910867</v>
      </c>
      <c r="M22" s="13">
        <f t="shared" si="2"/>
        <v>80.586080586080584</v>
      </c>
      <c r="N22" s="13">
        <f t="shared" si="3"/>
        <v>28.083028083028083</v>
      </c>
    </row>
    <row r="23" spans="1:14" ht="15" x14ac:dyDescent="0.25">
      <c r="A23" s="26" t="s">
        <v>37</v>
      </c>
      <c r="B23" s="11" t="s">
        <v>38</v>
      </c>
      <c r="C23" s="15">
        <v>2013</v>
      </c>
      <c r="D23" s="15">
        <v>262</v>
      </c>
      <c r="E23" s="15">
        <v>250</v>
      </c>
      <c r="F23" s="15">
        <v>12</v>
      </c>
      <c r="G23" s="15">
        <f t="shared" si="0"/>
        <v>186</v>
      </c>
      <c r="H23" s="15">
        <v>169</v>
      </c>
      <c r="I23" s="15">
        <v>0</v>
      </c>
      <c r="J23" s="15">
        <v>17</v>
      </c>
      <c r="K23" s="15">
        <v>2093</v>
      </c>
      <c r="L23" s="13">
        <f t="shared" si="1"/>
        <v>127.61811982464685</v>
      </c>
      <c r="M23" s="13">
        <f t="shared" si="2"/>
        <v>82.318558207501212</v>
      </c>
      <c r="N23" s="13">
        <f t="shared" si="3"/>
        <v>45.299561617145642</v>
      </c>
    </row>
    <row r="24" spans="1:14" ht="15" x14ac:dyDescent="0.25">
      <c r="A24" s="26" t="s">
        <v>39</v>
      </c>
      <c r="B24" s="11" t="s">
        <v>40</v>
      </c>
      <c r="C24" s="15">
        <v>208</v>
      </c>
      <c r="D24" s="15">
        <v>95</v>
      </c>
      <c r="E24" s="15">
        <v>93</v>
      </c>
      <c r="F24" s="15">
        <v>2</v>
      </c>
      <c r="G24" s="15">
        <f t="shared" si="0"/>
        <v>15</v>
      </c>
      <c r="H24" s="15">
        <v>14</v>
      </c>
      <c r="I24" s="15">
        <v>0</v>
      </c>
      <c r="J24" s="15">
        <v>1</v>
      </c>
      <c r="K24" s="15">
        <v>289</v>
      </c>
      <c r="L24" s="13">
        <f t="shared" si="1"/>
        <v>382.29376257545272</v>
      </c>
      <c r="M24" s="13">
        <f t="shared" si="2"/>
        <v>56.338028169014088</v>
      </c>
      <c r="N24" s="13">
        <f t="shared" si="3"/>
        <v>325.95573440643864</v>
      </c>
    </row>
    <row r="25" spans="1:14" ht="60" x14ac:dyDescent="0.25">
      <c r="A25" s="26" t="s">
        <v>41</v>
      </c>
      <c r="B25" s="11" t="s">
        <v>42</v>
      </c>
      <c r="C25" s="15">
        <v>1126</v>
      </c>
      <c r="D25" s="15">
        <v>162</v>
      </c>
      <c r="E25" s="15">
        <v>150</v>
      </c>
      <c r="F25" s="15">
        <v>12</v>
      </c>
      <c r="G25" s="15">
        <f t="shared" si="0"/>
        <v>168</v>
      </c>
      <c r="H25" s="15">
        <v>159</v>
      </c>
      <c r="I25" s="15">
        <v>0</v>
      </c>
      <c r="J25" s="15">
        <v>9</v>
      </c>
      <c r="K25" s="15">
        <v>1120</v>
      </c>
      <c r="L25" s="13">
        <f t="shared" si="1"/>
        <v>144.25645592163846</v>
      </c>
      <c r="M25" s="13">
        <f t="shared" si="2"/>
        <v>141.58504007123776</v>
      </c>
      <c r="N25" s="13">
        <f t="shared" si="3"/>
        <v>2.6714158504007059</v>
      </c>
    </row>
    <row r="26" spans="1:14" ht="15" x14ac:dyDescent="0.25">
      <c r="A26" s="26" t="s">
        <v>43</v>
      </c>
      <c r="B26" s="11" t="s">
        <v>44</v>
      </c>
      <c r="C26" s="15">
        <v>504</v>
      </c>
      <c r="D26" s="15">
        <v>54</v>
      </c>
      <c r="E26" s="15">
        <v>46</v>
      </c>
      <c r="F26" s="15">
        <v>8</v>
      </c>
      <c r="G26" s="15">
        <f t="shared" si="0"/>
        <v>38</v>
      </c>
      <c r="H26" s="15">
        <v>36</v>
      </c>
      <c r="I26" s="15">
        <v>0</v>
      </c>
      <c r="J26" s="15">
        <v>2</v>
      </c>
      <c r="K26" s="15">
        <v>521</v>
      </c>
      <c r="L26" s="13">
        <f t="shared" si="1"/>
        <v>105.36585365853658</v>
      </c>
      <c r="M26" s="13">
        <f t="shared" si="2"/>
        <v>70.243902439024396</v>
      </c>
      <c r="N26" s="13">
        <f t="shared" si="3"/>
        <v>35.121951219512184</v>
      </c>
    </row>
    <row r="27" spans="1:14" ht="30" x14ac:dyDescent="0.25">
      <c r="A27" s="26" t="s">
        <v>45</v>
      </c>
      <c r="B27" s="11" t="s">
        <v>46</v>
      </c>
      <c r="C27" s="15">
        <v>2486</v>
      </c>
      <c r="D27" s="15">
        <v>346</v>
      </c>
      <c r="E27" s="15">
        <v>340</v>
      </c>
      <c r="F27" s="15">
        <v>6</v>
      </c>
      <c r="G27" s="15">
        <f t="shared" si="0"/>
        <v>226</v>
      </c>
      <c r="H27" s="15">
        <v>214</v>
      </c>
      <c r="I27" s="15">
        <v>0</v>
      </c>
      <c r="J27" s="15">
        <v>12</v>
      </c>
      <c r="K27" s="15">
        <v>2560</v>
      </c>
      <c r="L27" s="13">
        <f t="shared" si="1"/>
        <v>137.13832738803012</v>
      </c>
      <c r="M27" s="13">
        <f t="shared" si="2"/>
        <v>84.819659135949266</v>
      </c>
      <c r="N27" s="13">
        <f t="shared" si="3"/>
        <v>52.318668252080855</v>
      </c>
    </row>
    <row r="28" spans="1:14" ht="15" x14ac:dyDescent="0.25">
      <c r="A28" s="26" t="s">
        <v>47</v>
      </c>
      <c r="B28" s="11" t="s">
        <v>48</v>
      </c>
      <c r="C28" s="15">
        <v>110</v>
      </c>
      <c r="D28" s="15">
        <v>11</v>
      </c>
      <c r="E28" s="15">
        <v>11</v>
      </c>
      <c r="F28" s="15">
        <v>0</v>
      </c>
      <c r="G28" s="15">
        <f t="shared" si="0"/>
        <v>18</v>
      </c>
      <c r="H28" s="15">
        <v>18</v>
      </c>
      <c r="I28" s="15">
        <v>0</v>
      </c>
      <c r="J28" s="15">
        <v>0</v>
      </c>
      <c r="K28" s="15">
        <v>98</v>
      </c>
      <c r="L28" s="13">
        <f t="shared" si="1"/>
        <v>105.76923076923077</v>
      </c>
      <c r="M28" s="13">
        <f t="shared" si="2"/>
        <v>173.07692307692307</v>
      </c>
      <c r="N28" s="13">
        <f t="shared" si="3"/>
        <v>-67.307692307692292</v>
      </c>
    </row>
    <row r="29" spans="1:14" ht="30" x14ac:dyDescent="0.25">
      <c r="A29" s="26" t="s">
        <v>49</v>
      </c>
      <c r="B29" s="11" t="s">
        <v>50</v>
      </c>
      <c r="C29" s="15">
        <v>1812</v>
      </c>
      <c r="D29" s="15">
        <v>262</v>
      </c>
      <c r="E29" s="15">
        <v>234</v>
      </c>
      <c r="F29" s="15">
        <v>28</v>
      </c>
      <c r="G29" s="15">
        <f t="shared" si="0"/>
        <v>148</v>
      </c>
      <c r="H29" s="15">
        <v>132</v>
      </c>
      <c r="I29" s="15">
        <v>0</v>
      </c>
      <c r="J29" s="15">
        <v>16</v>
      </c>
      <c r="K29" s="15">
        <v>1932</v>
      </c>
      <c r="L29" s="13">
        <f t="shared" si="1"/>
        <v>139.95726495726495</v>
      </c>
      <c r="M29" s="13">
        <f t="shared" si="2"/>
        <v>70.512820512820511</v>
      </c>
      <c r="N29" s="13">
        <f t="shared" si="3"/>
        <v>69.444444444444443</v>
      </c>
    </row>
    <row r="30" spans="1:14" ht="45" x14ac:dyDescent="0.25">
      <c r="A30" s="26" t="s">
        <v>51</v>
      </c>
      <c r="B30" s="11" t="s">
        <v>52</v>
      </c>
      <c r="C30" s="15">
        <v>587</v>
      </c>
      <c r="D30" s="15">
        <v>57</v>
      </c>
      <c r="E30" s="15">
        <v>53</v>
      </c>
      <c r="F30" s="15">
        <v>4</v>
      </c>
      <c r="G30" s="15">
        <f t="shared" si="0"/>
        <v>39</v>
      </c>
      <c r="H30" s="15">
        <v>36</v>
      </c>
      <c r="I30" s="15">
        <v>0</v>
      </c>
      <c r="J30" s="15">
        <v>3</v>
      </c>
      <c r="K30" s="15">
        <v>595</v>
      </c>
      <c r="L30" s="13">
        <f t="shared" si="1"/>
        <v>96.44670050761421</v>
      </c>
      <c r="M30" s="13">
        <f t="shared" si="2"/>
        <v>60.913705583756347</v>
      </c>
      <c r="N30" s="13">
        <f t="shared" si="3"/>
        <v>35.532994923857864</v>
      </c>
    </row>
    <row r="31" spans="1:14" ht="30" x14ac:dyDescent="0.25">
      <c r="A31" s="26" t="s">
        <v>53</v>
      </c>
      <c r="B31" s="11" t="s">
        <v>54</v>
      </c>
      <c r="C31" s="15">
        <v>1515</v>
      </c>
      <c r="D31" s="15">
        <v>146</v>
      </c>
      <c r="E31" s="15">
        <v>125</v>
      </c>
      <c r="F31" s="15">
        <v>21</v>
      </c>
      <c r="G31" s="15">
        <f t="shared" si="0"/>
        <v>120</v>
      </c>
      <c r="H31" s="15">
        <v>106</v>
      </c>
      <c r="I31" s="15">
        <v>0</v>
      </c>
      <c r="J31" s="15">
        <v>14</v>
      </c>
      <c r="K31" s="15">
        <v>1549</v>
      </c>
      <c r="L31" s="13">
        <f t="shared" si="1"/>
        <v>95.300261096605738</v>
      </c>
      <c r="M31" s="13">
        <f t="shared" si="2"/>
        <v>69.190600522193208</v>
      </c>
      <c r="N31" s="13">
        <f t="shared" si="3"/>
        <v>26.10966057441253</v>
      </c>
    </row>
    <row r="32" spans="1:14" ht="30" x14ac:dyDescent="0.25">
      <c r="A32" s="26" t="s">
        <v>55</v>
      </c>
      <c r="B32" s="11" t="s">
        <v>56</v>
      </c>
      <c r="C32" s="15">
        <v>1684</v>
      </c>
      <c r="D32" s="15">
        <v>235</v>
      </c>
      <c r="E32" s="15">
        <v>209</v>
      </c>
      <c r="F32" s="15">
        <v>26</v>
      </c>
      <c r="G32" s="15">
        <f t="shared" si="0"/>
        <v>203</v>
      </c>
      <c r="H32" s="15">
        <v>195</v>
      </c>
      <c r="I32" s="15">
        <v>0</v>
      </c>
      <c r="J32" s="15">
        <v>8</v>
      </c>
      <c r="K32" s="15">
        <v>1734</v>
      </c>
      <c r="L32" s="13">
        <f t="shared" si="1"/>
        <v>137.50731421884143</v>
      </c>
      <c r="M32" s="13">
        <f t="shared" si="2"/>
        <v>114.10181392627267</v>
      </c>
      <c r="N32" s="13">
        <f t="shared" si="3"/>
        <v>23.40550029256876</v>
      </c>
    </row>
    <row r="33" spans="1:14" ht="15" x14ac:dyDescent="0.25">
      <c r="A33" s="26" t="s">
        <v>57</v>
      </c>
      <c r="B33" s="11" t="s">
        <v>58</v>
      </c>
      <c r="C33" s="15">
        <v>363</v>
      </c>
      <c r="D33" s="15">
        <v>44</v>
      </c>
      <c r="E33" s="15">
        <v>38</v>
      </c>
      <c r="F33" s="15">
        <v>6</v>
      </c>
      <c r="G33" s="15">
        <f t="shared" si="0"/>
        <v>48</v>
      </c>
      <c r="H33" s="15">
        <v>43</v>
      </c>
      <c r="I33" s="15">
        <v>0</v>
      </c>
      <c r="J33" s="15">
        <v>5</v>
      </c>
      <c r="K33" s="15">
        <v>363</v>
      </c>
      <c r="L33" s="13">
        <f t="shared" si="1"/>
        <v>121.21212121212122</v>
      </c>
      <c r="M33" s="13">
        <f t="shared" si="2"/>
        <v>118.4573002754821</v>
      </c>
      <c r="N33" s="13">
        <f t="shared" si="3"/>
        <v>2.7548209366391205</v>
      </c>
    </row>
    <row r="34" spans="1:14" ht="30" x14ac:dyDescent="0.25">
      <c r="A34" s="26" t="s">
        <v>59</v>
      </c>
      <c r="B34" s="11" t="s">
        <v>60</v>
      </c>
      <c r="C34" s="15">
        <v>3738</v>
      </c>
      <c r="D34" s="15">
        <v>797</v>
      </c>
      <c r="E34" s="15">
        <v>738</v>
      </c>
      <c r="F34" s="15">
        <v>59</v>
      </c>
      <c r="G34" s="15">
        <f t="shared" si="0"/>
        <v>451</v>
      </c>
      <c r="H34" s="15">
        <v>417</v>
      </c>
      <c r="I34" s="15">
        <v>0</v>
      </c>
      <c r="J34" s="15">
        <v>34</v>
      </c>
      <c r="K34" s="15">
        <v>4116</v>
      </c>
      <c r="L34" s="13">
        <f t="shared" si="1"/>
        <v>202.95390883626177</v>
      </c>
      <c r="M34" s="13">
        <f t="shared" si="2"/>
        <v>106.18792971734148</v>
      </c>
      <c r="N34" s="13">
        <f t="shared" si="3"/>
        <v>96.765979118920299</v>
      </c>
    </row>
    <row r="35" spans="1:14" ht="30" x14ac:dyDescent="0.25">
      <c r="A35" s="26" t="s">
        <v>61</v>
      </c>
      <c r="B35" s="11" t="s">
        <v>62</v>
      </c>
      <c r="C35" s="15">
        <v>2091</v>
      </c>
      <c r="D35" s="15">
        <v>131</v>
      </c>
      <c r="E35" s="15">
        <v>115</v>
      </c>
      <c r="F35" s="15">
        <v>16</v>
      </c>
      <c r="G35" s="15">
        <f t="shared" si="0"/>
        <v>131</v>
      </c>
      <c r="H35" s="15">
        <v>119</v>
      </c>
      <c r="I35" s="15">
        <v>0</v>
      </c>
      <c r="J35" s="15">
        <v>12</v>
      </c>
      <c r="K35" s="15">
        <v>2065</v>
      </c>
      <c r="L35" s="13">
        <f t="shared" si="1"/>
        <v>63.041385948026949</v>
      </c>
      <c r="M35" s="13">
        <f t="shared" si="2"/>
        <v>57.266602502406158</v>
      </c>
      <c r="N35" s="13">
        <f t="shared" si="3"/>
        <v>5.7747834456207912</v>
      </c>
    </row>
    <row r="36" spans="1:14" ht="15" x14ac:dyDescent="0.25">
      <c r="A36" s="26" t="s">
        <v>63</v>
      </c>
      <c r="B36" s="11" t="s">
        <v>64</v>
      </c>
      <c r="C36" s="15">
        <v>1296</v>
      </c>
      <c r="D36" s="15">
        <v>104</v>
      </c>
      <c r="E36" s="15">
        <v>100</v>
      </c>
      <c r="F36" s="15">
        <v>4</v>
      </c>
      <c r="G36" s="15">
        <f t="shared" si="0"/>
        <v>82</v>
      </c>
      <c r="H36" s="15">
        <v>74</v>
      </c>
      <c r="I36" s="15">
        <v>0</v>
      </c>
      <c r="J36" s="15">
        <v>8</v>
      </c>
      <c r="K36" s="15">
        <v>1322</v>
      </c>
      <c r="L36" s="13">
        <f t="shared" si="1"/>
        <v>79.449961802902976</v>
      </c>
      <c r="M36" s="13">
        <f t="shared" si="2"/>
        <v>56.531703590527123</v>
      </c>
      <c r="N36" s="13">
        <f t="shared" si="3"/>
        <v>22.918258212375854</v>
      </c>
    </row>
    <row r="37" spans="1:14" ht="30" x14ac:dyDescent="0.25">
      <c r="A37" s="26" t="s">
        <v>65</v>
      </c>
      <c r="B37" s="11" t="s">
        <v>66</v>
      </c>
      <c r="C37" s="15">
        <v>2177</v>
      </c>
      <c r="D37" s="15">
        <v>177</v>
      </c>
      <c r="E37" s="15">
        <v>156</v>
      </c>
      <c r="F37" s="15">
        <v>21</v>
      </c>
      <c r="G37" s="15">
        <f t="shared" si="0"/>
        <v>182</v>
      </c>
      <c r="H37" s="15">
        <v>167</v>
      </c>
      <c r="I37" s="15">
        <v>0</v>
      </c>
      <c r="J37" s="15">
        <v>15</v>
      </c>
      <c r="K37" s="15">
        <v>2196</v>
      </c>
      <c r="L37" s="13">
        <f t="shared" si="1"/>
        <v>80.951292019208779</v>
      </c>
      <c r="M37" s="13">
        <f t="shared" si="2"/>
        <v>76.377772696089636</v>
      </c>
      <c r="N37" s="13">
        <f t="shared" si="3"/>
        <v>4.5735193231191431</v>
      </c>
    </row>
    <row r="38" spans="1:14" ht="30" x14ac:dyDescent="0.25">
      <c r="A38" s="26" t="s">
        <v>67</v>
      </c>
      <c r="B38" s="11" t="s">
        <v>68</v>
      </c>
      <c r="C38" s="15">
        <v>243</v>
      </c>
      <c r="D38" s="15">
        <v>31</v>
      </c>
      <c r="E38" s="15">
        <v>29</v>
      </c>
      <c r="F38" s="15">
        <v>2</v>
      </c>
      <c r="G38" s="15">
        <f t="shared" si="0"/>
        <v>19</v>
      </c>
      <c r="H38" s="15">
        <v>17</v>
      </c>
      <c r="I38" s="15">
        <v>0</v>
      </c>
      <c r="J38" s="15">
        <v>2</v>
      </c>
      <c r="K38" s="15">
        <v>261</v>
      </c>
      <c r="L38" s="13">
        <f t="shared" si="1"/>
        <v>123.01587301587301</v>
      </c>
      <c r="M38" s="13">
        <f t="shared" si="2"/>
        <v>67.460317460317455</v>
      </c>
      <c r="N38" s="13">
        <f t="shared" si="3"/>
        <v>55.555555555555557</v>
      </c>
    </row>
    <row r="39" spans="1:14" ht="30" x14ac:dyDescent="0.25">
      <c r="A39" s="26" t="s">
        <v>69</v>
      </c>
      <c r="B39" s="11" t="s">
        <v>70</v>
      </c>
      <c r="C39" s="15">
        <v>372</v>
      </c>
      <c r="D39" s="15">
        <v>72</v>
      </c>
      <c r="E39" s="15">
        <v>66</v>
      </c>
      <c r="F39" s="15">
        <v>6</v>
      </c>
      <c r="G39" s="15">
        <f t="shared" si="0"/>
        <v>39</v>
      </c>
      <c r="H39" s="15">
        <v>30</v>
      </c>
      <c r="I39" s="15">
        <v>0</v>
      </c>
      <c r="J39" s="15">
        <v>9</v>
      </c>
      <c r="K39" s="15">
        <v>410</v>
      </c>
      <c r="L39" s="13">
        <f t="shared" si="1"/>
        <v>184.14322250639387</v>
      </c>
      <c r="M39" s="13">
        <f t="shared" si="2"/>
        <v>76.726342710997443</v>
      </c>
      <c r="N39" s="13">
        <f t="shared" si="3"/>
        <v>107.41687979539643</v>
      </c>
    </row>
    <row r="40" spans="1:14" ht="15" x14ac:dyDescent="0.25">
      <c r="A40" s="26" t="s">
        <v>71</v>
      </c>
      <c r="B40" s="11" t="s">
        <v>72</v>
      </c>
      <c r="C40" s="15">
        <v>1596</v>
      </c>
      <c r="D40" s="15">
        <v>224</v>
      </c>
      <c r="E40" s="15">
        <v>214</v>
      </c>
      <c r="F40" s="15">
        <v>10</v>
      </c>
      <c r="G40" s="15">
        <f t="shared" si="0"/>
        <v>219</v>
      </c>
      <c r="H40" s="15">
        <v>201</v>
      </c>
      <c r="I40" s="15">
        <v>0</v>
      </c>
      <c r="J40" s="15">
        <v>18</v>
      </c>
      <c r="K40" s="15">
        <v>1587</v>
      </c>
      <c r="L40" s="13">
        <f t="shared" si="1"/>
        <v>140.74772227458374</v>
      </c>
      <c r="M40" s="13">
        <f t="shared" si="2"/>
        <v>126.29594721960414</v>
      </c>
      <c r="N40" s="13">
        <f t="shared" si="3"/>
        <v>14.451775054979592</v>
      </c>
    </row>
    <row r="41" spans="1:14" ht="15" x14ac:dyDescent="0.25">
      <c r="A41" s="26" t="s">
        <v>73</v>
      </c>
      <c r="B41" s="11" t="s">
        <v>74</v>
      </c>
      <c r="C41" s="15">
        <v>1464</v>
      </c>
      <c r="D41" s="15">
        <v>124</v>
      </c>
      <c r="E41" s="15">
        <v>113</v>
      </c>
      <c r="F41" s="15">
        <v>11</v>
      </c>
      <c r="G41" s="15">
        <f t="shared" si="0"/>
        <v>113</v>
      </c>
      <c r="H41" s="15">
        <v>106</v>
      </c>
      <c r="I41" s="15">
        <v>0</v>
      </c>
      <c r="J41" s="15">
        <v>7</v>
      </c>
      <c r="K41" s="15">
        <v>1464</v>
      </c>
      <c r="L41" s="13">
        <f t="shared" si="1"/>
        <v>84.699453551912569</v>
      </c>
      <c r="M41" s="13">
        <f t="shared" si="2"/>
        <v>72.404371584699447</v>
      </c>
      <c r="N41" s="13">
        <f t="shared" si="3"/>
        <v>12.295081967213122</v>
      </c>
    </row>
    <row r="42" spans="1:14" ht="15" x14ac:dyDescent="0.25">
      <c r="A42" s="26" t="s">
        <v>75</v>
      </c>
      <c r="B42" s="11" t="s">
        <v>76</v>
      </c>
      <c r="C42" s="15">
        <v>3953</v>
      </c>
      <c r="D42" s="15">
        <v>724</v>
      </c>
      <c r="E42" s="15">
        <v>705</v>
      </c>
      <c r="F42" s="15">
        <v>19</v>
      </c>
      <c r="G42" s="15">
        <f t="shared" si="0"/>
        <v>426</v>
      </c>
      <c r="H42" s="15">
        <v>407</v>
      </c>
      <c r="I42" s="15">
        <v>0</v>
      </c>
      <c r="J42" s="15">
        <v>19</v>
      </c>
      <c r="K42" s="15">
        <v>4223</v>
      </c>
      <c r="L42" s="13">
        <f t="shared" si="1"/>
        <v>177.10371819960861</v>
      </c>
      <c r="M42" s="13">
        <f t="shared" si="2"/>
        <v>99.55968688845401</v>
      </c>
      <c r="N42" s="13">
        <f t="shared" si="3"/>
        <v>77.544031311154598</v>
      </c>
    </row>
    <row r="43" spans="1:14" ht="42.75" x14ac:dyDescent="0.2">
      <c r="A43" s="10" t="s">
        <v>77</v>
      </c>
      <c r="B43" s="9" t="s">
        <v>78</v>
      </c>
      <c r="C43" s="14">
        <v>1229</v>
      </c>
      <c r="D43" s="14">
        <v>77</v>
      </c>
      <c r="E43" s="14">
        <v>54</v>
      </c>
      <c r="F43" s="14">
        <v>23</v>
      </c>
      <c r="G43" s="14">
        <f t="shared" si="0"/>
        <v>105</v>
      </c>
      <c r="H43" s="14">
        <v>100</v>
      </c>
      <c r="I43" s="14">
        <v>0</v>
      </c>
      <c r="J43" s="14">
        <v>5</v>
      </c>
      <c r="K43" s="14">
        <v>1188</v>
      </c>
      <c r="L43" s="12">
        <f t="shared" si="1"/>
        <v>63.715349606950767</v>
      </c>
      <c r="M43" s="12">
        <f t="shared" si="2"/>
        <v>82.747207281754243</v>
      </c>
      <c r="N43" s="12">
        <f t="shared" si="3"/>
        <v>-19.031857674803476</v>
      </c>
    </row>
    <row r="44" spans="1:14" ht="30" x14ac:dyDescent="0.25">
      <c r="A44" s="26" t="s">
        <v>79</v>
      </c>
      <c r="B44" s="11" t="s">
        <v>80</v>
      </c>
      <c r="C44" s="15">
        <v>1229</v>
      </c>
      <c r="D44" s="15">
        <v>77</v>
      </c>
      <c r="E44" s="15">
        <v>54</v>
      </c>
      <c r="F44" s="15">
        <v>23</v>
      </c>
      <c r="G44" s="15">
        <f t="shared" si="0"/>
        <v>105</v>
      </c>
      <c r="H44" s="15">
        <v>100</v>
      </c>
      <c r="I44" s="15">
        <v>0</v>
      </c>
      <c r="J44" s="15">
        <v>5</v>
      </c>
      <c r="K44" s="15">
        <v>1188</v>
      </c>
      <c r="L44" s="13">
        <f t="shared" si="1"/>
        <v>63.715349606950767</v>
      </c>
      <c r="M44" s="13">
        <f t="shared" si="2"/>
        <v>82.747207281754243</v>
      </c>
      <c r="N44" s="13">
        <f t="shared" si="3"/>
        <v>-19.031857674803476</v>
      </c>
    </row>
    <row r="45" spans="1:14" ht="72.75" customHeight="1" x14ac:dyDescent="0.2">
      <c r="A45" s="10" t="s">
        <v>229</v>
      </c>
      <c r="B45" s="9" t="s">
        <v>81</v>
      </c>
      <c r="C45" s="14">
        <v>1943</v>
      </c>
      <c r="D45" s="14">
        <v>207</v>
      </c>
      <c r="E45" s="14">
        <v>183</v>
      </c>
      <c r="F45" s="14">
        <v>24</v>
      </c>
      <c r="G45" s="14">
        <f t="shared" si="0"/>
        <v>190</v>
      </c>
      <c r="H45" s="14">
        <v>174</v>
      </c>
      <c r="I45" s="14">
        <v>0</v>
      </c>
      <c r="J45" s="14">
        <v>16</v>
      </c>
      <c r="K45" s="14">
        <v>1898</v>
      </c>
      <c r="L45" s="12">
        <f t="shared" si="1"/>
        <v>107.78443113772455</v>
      </c>
      <c r="M45" s="12">
        <f t="shared" si="2"/>
        <v>90.601405883884411</v>
      </c>
      <c r="N45" s="12">
        <f t="shared" si="3"/>
        <v>17.183025253840142</v>
      </c>
    </row>
    <row r="46" spans="1:14" ht="15" x14ac:dyDescent="0.25">
      <c r="A46" s="26" t="s">
        <v>82</v>
      </c>
      <c r="B46" s="11" t="s">
        <v>83</v>
      </c>
      <c r="C46" s="15">
        <v>114</v>
      </c>
      <c r="D46" s="15">
        <v>15</v>
      </c>
      <c r="E46" s="15">
        <v>14</v>
      </c>
      <c r="F46" s="15">
        <v>1</v>
      </c>
      <c r="G46" s="15">
        <f t="shared" si="0"/>
        <v>9</v>
      </c>
      <c r="H46" s="15">
        <v>9</v>
      </c>
      <c r="I46" s="15">
        <v>0</v>
      </c>
      <c r="J46" s="15">
        <v>0</v>
      </c>
      <c r="K46" s="15">
        <v>118</v>
      </c>
      <c r="L46" s="13">
        <f t="shared" si="1"/>
        <v>129.31034482758622</v>
      </c>
      <c r="M46" s="13">
        <f t="shared" si="2"/>
        <v>77.58620689655173</v>
      </c>
      <c r="N46" s="13">
        <f t="shared" si="3"/>
        <v>51.724137931034491</v>
      </c>
    </row>
    <row r="47" spans="1:14" ht="15" x14ac:dyDescent="0.25">
      <c r="A47" s="26" t="s">
        <v>84</v>
      </c>
      <c r="B47" s="11" t="s">
        <v>85</v>
      </c>
      <c r="C47" s="15">
        <v>266</v>
      </c>
      <c r="D47" s="15">
        <v>9</v>
      </c>
      <c r="E47" s="15">
        <v>5</v>
      </c>
      <c r="F47" s="15">
        <v>4</v>
      </c>
      <c r="G47" s="15">
        <f t="shared" si="0"/>
        <v>34</v>
      </c>
      <c r="H47" s="15">
        <v>31</v>
      </c>
      <c r="I47" s="15">
        <v>0</v>
      </c>
      <c r="J47" s="15">
        <v>3</v>
      </c>
      <c r="K47" s="15">
        <v>235</v>
      </c>
      <c r="L47" s="13">
        <f t="shared" si="1"/>
        <v>35.928143712574851</v>
      </c>
      <c r="M47" s="13">
        <f t="shared" si="2"/>
        <v>123.75249500998004</v>
      </c>
      <c r="N47" s="13">
        <f t="shared" si="3"/>
        <v>-87.824351297405187</v>
      </c>
    </row>
    <row r="48" spans="1:14" ht="30" x14ac:dyDescent="0.25">
      <c r="A48" s="26" t="s">
        <v>86</v>
      </c>
      <c r="B48" s="11" t="s">
        <v>87</v>
      </c>
      <c r="C48" s="15">
        <v>1509</v>
      </c>
      <c r="D48" s="15">
        <v>180</v>
      </c>
      <c r="E48" s="15">
        <v>161</v>
      </c>
      <c r="F48" s="15">
        <v>19</v>
      </c>
      <c r="G48" s="15">
        <f t="shared" si="0"/>
        <v>139</v>
      </c>
      <c r="H48" s="15">
        <v>126</v>
      </c>
      <c r="I48" s="15">
        <v>0</v>
      </c>
      <c r="J48" s="15">
        <v>13</v>
      </c>
      <c r="K48" s="15">
        <v>1500</v>
      </c>
      <c r="L48" s="13">
        <f t="shared" si="1"/>
        <v>119.64107676969093</v>
      </c>
      <c r="M48" s="13">
        <f t="shared" si="2"/>
        <v>83.748753738783648</v>
      </c>
      <c r="N48" s="13">
        <f t="shared" si="3"/>
        <v>35.892323030907278</v>
      </c>
    </row>
    <row r="49" spans="1:14" ht="45" x14ac:dyDescent="0.25">
      <c r="A49" s="26" t="s">
        <v>88</v>
      </c>
      <c r="B49" s="11" t="s">
        <v>89</v>
      </c>
      <c r="C49" s="15">
        <v>54</v>
      </c>
      <c r="D49" s="15">
        <v>3</v>
      </c>
      <c r="E49" s="15">
        <v>3</v>
      </c>
      <c r="F49" s="15">
        <v>0</v>
      </c>
      <c r="G49" s="15">
        <f t="shared" si="0"/>
        <v>8</v>
      </c>
      <c r="H49" s="15">
        <v>8</v>
      </c>
      <c r="I49" s="15">
        <v>0</v>
      </c>
      <c r="J49" s="15">
        <v>0</v>
      </c>
      <c r="K49" s="15">
        <v>45</v>
      </c>
      <c r="L49" s="13">
        <f t="shared" si="1"/>
        <v>60.606060606060609</v>
      </c>
      <c r="M49" s="13">
        <f t="shared" si="2"/>
        <v>161.61616161616161</v>
      </c>
      <c r="N49" s="13">
        <f t="shared" si="3"/>
        <v>-101.010101010101</v>
      </c>
    </row>
    <row r="50" spans="1:14" ht="14.25" x14ac:dyDescent="0.2">
      <c r="A50" s="10" t="s">
        <v>90</v>
      </c>
      <c r="B50" s="9" t="s">
        <v>91</v>
      </c>
      <c r="C50" s="14">
        <v>79367</v>
      </c>
      <c r="D50" s="14">
        <v>19312</v>
      </c>
      <c r="E50" s="14">
        <v>18809</v>
      </c>
      <c r="F50" s="14">
        <v>503</v>
      </c>
      <c r="G50" s="14">
        <f t="shared" si="0"/>
        <v>17429</v>
      </c>
      <c r="H50" s="14">
        <v>17158</v>
      </c>
      <c r="I50" s="14">
        <v>0</v>
      </c>
      <c r="J50" s="14">
        <v>271</v>
      </c>
      <c r="K50" s="14">
        <v>82139</v>
      </c>
      <c r="L50" s="12">
        <f t="shared" si="1"/>
        <v>239.14900994390302</v>
      </c>
      <c r="M50" s="12">
        <f t="shared" si="2"/>
        <v>212.47507832526347</v>
      </c>
      <c r="N50" s="12">
        <f t="shared" si="3"/>
        <v>26.673931618639557</v>
      </c>
    </row>
    <row r="51" spans="1:14" ht="15" x14ac:dyDescent="0.25">
      <c r="A51" s="26" t="s">
        <v>92</v>
      </c>
      <c r="B51" s="11" t="s">
        <v>93</v>
      </c>
      <c r="C51" s="15">
        <v>40104</v>
      </c>
      <c r="D51" s="15">
        <v>7932</v>
      </c>
      <c r="E51" s="15">
        <v>7642</v>
      </c>
      <c r="F51" s="15">
        <v>290</v>
      </c>
      <c r="G51" s="15">
        <f t="shared" si="0"/>
        <v>8548</v>
      </c>
      <c r="H51" s="15">
        <v>8383</v>
      </c>
      <c r="I51" s="15">
        <v>0</v>
      </c>
      <c r="J51" s="15">
        <v>165</v>
      </c>
      <c r="K51" s="15">
        <v>40110</v>
      </c>
      <c r="L51" s="13">
        <f t="shared" si="1"/>
        <v>197.77096267484478</v>
      </c>
      <c r="M51" s="13">
        <f t="shared" si="2"/>
        <v>209.01588251427432</v>
      </c>
      <c r="N51" s="13">
        <f t="shared" si="3"/>
        <v>-11.244919839429542</v>
      </c>
    </row>
    <row r="52" spans="1:14" ht="15" x14ac:dyDescent="0.25">
      <c r="A52" s="26" t="s">
        <v>94</v>
      </c>
      <c r="B52" s="11" t="s">
        <v>95</v>
      </c>
      <c r="C52" s="15">
        <v>4239</v>
      </c>
      <c r="D52" s="15">
        <v>933</v>
      </c>
      <c r="E52" s="15">
        <v>875</v>
      </c>
      <c r="F52" s="15">
        <v>58</v>
      </c>
      <c r="G52" s="15">
        <f t="shared" si="0"/>
        <v>480</v>
      </c>
      <c r="H52" s="15">
        <v>457</v>
      </c>
      <c r="I52" s="15">
        <v>0</v>
      </c>
      <c r="J52" s="15">
        <v>23</v>
      </c>
      <c r="K52" s="15">
        <v>4750</v>
      </c>
      <c r="L52" s="13">
        <f t="shared" si="1"/>
        <v>207.58705083991546</v>
      </c>
      <c r="M52" s="13">
        <f t="shared" si="2"/>
        <v>101.67983090443876</v>
      </c>
      <c r="N52" s="13">
        <f t="shared" si="3"/>
        <v>105.9072199354767</v>
      </c>
    </row>
    <row r="53" spans="1:14" ht="15" x14ac:dyDescent="0.25">
      <c r="A53" s="26" t="s">
        <v>96</v>
      </c>
      <c r="B53" s="11" t="s">
        <v>97</v>
      </c>
      <c r="C53" s="15">
        <v>35024</v>
      </c>
      <c r="D53" s="15">
        <v>10447</v>
      </c>
      <c r="E53" s="15">
        <v>10292</v>
      </c>
      <c r="F53" s="15">
        <v>155</v>
      </c>
      <c r="G53" s="15">
        <f t="shared" si="0"/>
        <v>8401</v>
      </c>
      <c r="H53" s="15">
        <v>8318</v>
      </c>
      <c r="I53" s="15">
        <v>0</v>
      </c>
      <c r="J53" s="15">
        <v>83</v>
      </c>
      <c r="K53" s="15">
        <v>37279</v>
      </c>
      <c r="L53" s="13">
        <f t="shared" si="1"/>
        <v>288.97832731698549</v>
      </c>
      <c r="M53" s="13">
        <f t="shared" si="2"/>
        <v>230.08727162081794</v>
      </c>
      <c r="N53" s="13">
        <f t="shared" si="3"/>
        <v>58.891055696167541</v>
      </c>
    </row>
    <row r="54" spans="1:14" ht="42.75" x14ac:dyDescent="0.2">
      <c r="A54" s="10" t="s">
        <v>98</v>
      </c>
      <c r="B54" s="9" t="s">
        <v>99</v>
      </c>
      <c r="C54" s="14">
        <v>172981</v>
      </c>
      <c r="D54" s="14">
        <v>34802</v>
      </c>
      <c r="E54" s="14">
        <v>33848</v>
      </c>
      <c r="F54" s="14">
        <v>954</v>
      </c>
      <c r="G54" s="14">
        <f t="shared" si="0"/>
        <v>28520</v>
      </c>
      <c r="H54" s="14">
        <v>27776</v>
      </c>
      <c r="I54" s="14">
        <v>0</v>
      </c>
      <c r="J54" s="14">
        <v>744</v>
      </c>
      <c r="K54" s="14">
        <v>179619</v>
      </c>
      <c r="L54" s="12">
        <f t="shared" si="1"/>
        <v>197.40215541690301</v>
      </c>
      <c r="M54" s="12">
        <f t="shared" si="2"/>
        <v>157.54963131026659</v>
      </c>
      <c r="N54" s="12">
        <f t="shared" si="3"/>
        <v>39.852524106636423</v>
      </c>
    </row>
    <row r="55" spans="1:14" ht="45" x14ac:dyDescent="0.25">
      <c r="A55" s="26" t="s">
        <v>100</v>
      </c>
      <c r="B55" s="11" t="s">
        <v>101</v>
      </c>
      <c r="C55" s="15">
        <v>12586</v>
      </c>
      <c r="D55" s="15">
        <v>2924</v>
      </c>
      <c r="E55" s="15">
        <v>2835</v>
      </c>
      <c r="F55" s="15">
        <v>89</v>
      </c>
      <c r="G55" s="15">
        <f t="shared" si="0"/>
        <v>1920</v>
      </c>
      <c r="H55" s="15">
        <v>1884</v>
      </c>
      <c r="I55" s="15">
        <v>0</v>
      </c>
      <c r="J55" s="15">
        <v>36</v>
      </c>
      <c r="K55" s="15">
        <v>13601</v>
      </c>
      <c r="L55" s="13">
        <f t="shared" si="1"/>
        <v>223.31691297208539</v>
      </c>
      <c r="M55" s="13">
        <f t="shared" si="2"/>
        <v>143.88818879596747</v>
      </c>
      <c r="N55" s="13">
        <f t="shared" si="3"/>
        <v>79.428724176117925</v>
      </c>
    </row>
    <row r="56" spans="1:14" ht="45" x14ac:dyDescent="0.25">
      <c r="A56" s="26" t="s">
        <v>102</v>
      </c>
      <c r="B56" s="11" t="s">
        <v>7</v>
      </c>
      <c r="C56" s="15">
        <v>129413</v>
      </c>
      <c r="D56" s="15">
        <v>24787</v>
      </c>
      <c r="E56" s="15">
        <v>24055</v>
      </c>
      <c r="F56" s="15">
        <v>732</v>
      </c>
      <c r="G56" s="15">
        <f t="shared" si="0"/>
        <v>22446</v>
      </c>
      <c r="H56" s="15">
        <v>21890</v>
      </c>
      <c r="I56" s="15">
        <v>0</v>
      </c>
      <c r="J56" s="15">
        <v>556</v>
      </c>
      <c r="K56" s="15">
        <v>132635</v>
      </c>
      <c r="L56" s="13">
        <f t="shared" si="1"/>
        <v>189.17908169495664</v>
      </c>
      <c r="M56" s="13">
        <f t="shared" si="2"/>
        <v>167.0686286481866</v>
      </c>
      <c r="N56" s="13">
        <f t="shared" si="3"/>
        <v>22.110453046770033</v>
      </c>
    </row>
    <row r="57" spans="1:14" ht="45" x14ac:dyDescent="0.25">
      <c r="A57" s="26" t="s">
        <v>103</v>
      </c>
      <c r="B57" s="11" t="s">
        <v>104</v>
      </c>
      <c r="C57" s="15">
        <v>30982</v>
      </c>
      <c r="D57" s="15">
        <v>7091</v>
      </c>
      <c r="E57" s="15">
        <v>6958</v>
      </c>
      <c r="F57" s="15">
        <v>133</v>
      </c>
      <c r="G57" s="15">
        <f t="shared" si="0"/>
        <v>4154</v>
      </c>
      <c r="H57" s="15">
        <v>4002</v>
      </c>
      <c r="I57" s="15">
        <v>0</v>
      </c>
      <c r="J57" s="15">
        <v>152</v>
      </c>
      <c r="K57" s="15">
        <v>33383</v>
      </c>
      <c r="L57" s="13">
        <f t="shared" si="1"/>
        <v>220.33713974986406</v>
      </c>
      <c r="M57" s="13">
        <f t="shared" si="2"/>
        <v>124.35329759962713</v>
      </c>
      <c r="N57" s="13">
        <f t="shared" si="3"/>
        <v>95.983842150236939</v>
      </c>
    </row>
    <row r="58" spans="1:14" ht="14.25" x14ac:dyDescent="0.2">
      <c r="A58" s="10" t="s">
        <v>105</v>
      </c>
      <c r="B58" s="9" t="s">
        <v>106</v>
      </c>
      <c r="C58" s="14">
        <v>27334</v>
      </c>
      <c r="D58" s="14">
        <v>7331</v>
      </c>
      <c r="E58" s="14">
        <v>7149</v>
      </c>
      <c r="F58" s="14">
        <v>182</v>
      </c>
      <c r="G58" s="14">
        <f t="shared" si="0"/>
        <v>4968</v>
      </c>
      <c r="H58" s="14">
        <v>4833</v>
      </c>
      <c r="I58" s="14">
        <v>0</v>
      </c>
      <c r="J58" s="14">
        <v>135</v>
      </c>
      <c r="K58" s="14">
        <v>29730</v>
      </c>
      <c r="L58" s="12">
        <f t="shared" si="1"/>
        <v>256.93957661572972</v>
      </c>
      <c r="M58" s="12">
        <f t="shared" si="2"/>
        <v>169.38875648394784</v>
      </c>
      <c r="N58" s="12">
        <f t="shared" si="3"/>
        <v>87.550820131781876</v>
      </c>
    </row>
    <row r="59" spans="1:14" ht="30" x14ac:dyDescent="0.25">
      <c r="A59" s="26" t="s">
        <v>107</v>
      </c>
      <c r="B59" s="11" t="s">
        <v>108</v>
      </c>
      <c r="C59" s="15">
        <v>14668</v>
      </c>
      <c r="D59" s="15">
        <v>4347</v>
      </c>
      <c r="E59" s="15">
        <v>4247</v>
      </c>
      <c r="F59" s="15">
        <v>100</v>
      </c>
      <c r="G59" s="15">
        <f t="shared" si="0"/>
        <v>3266</v>
      </c>
      <c r="H59" s="15">
        <v>3194</v>
      </c>
      <c r="I59" s="15">
        <v>0</v>
      </c>
      <c r="J59" s="15">
        <v>72</v>
      </c>
      <c r="K59" s="15">
        <v>15823</v>
      </c>
      <c r="L59" s="13">
        <f t="shared" si="1"/>
        <v>285.13331802827065</v>
      </c>
      <c r="M59" s="13">
        <f t="shared" si="2"/>
        <v>209.50444393427568</v>
      </c>
      <c r="N59" s="13">
        <f t="shared" si="3"/>
        <v>75.628874093994966</v>
      </c>
    </row>
    <row r="60" spans="1:14" ht="15" x14ac:dyDescent="0.25">
      <c r="A60" s="26" t="s">
        <v>109</v>
      </c>
      <c r="B60" s="11" t="s">
        <v>110</v>
      </c>
      <c r="C60" s="15">
        <v>264</v>
      </c>
      <c r="D60" s="15">
        <v>24</v>
      </c>
      <c r="E60" s="15">
        <v>21</v>
      </c>
      <c r="F60" s="15">
        <v>3</v>
      </c>
      <c r="G60" s="15">
        <f t="shared" si="0"/>
        <v>21</v>
      </c>
      <c r="H60" s="15">
        <v>20</v>
      </c>
      <c r="I60" s="15">
        <v>0</v>
      </c>
      <c r="J60" s="15">
        <v>1</v>
      </c>
      <c r="K60" s="15">
        <v>261</v>
      </c>
      <c r="L60" s="13">
        <f t="shared" si="1"/>
        <v>91.428571428571431</v>
      </c>
      <c r="M60" s="13">
        <f t="shared" si="2"/>
        <v>76.19047619047619</v>
      </c>
      <c r="N60" s="13">
        <f t="shared" si="3"/>
        <v>15.238095238095241</v>
      </c>
    </row>
    <row r="61" spans="1:14" ht="30" x14ac:dyDescent="0.25">
      <c r="A61" s="26" t="s">
        <v>111</v>
      </c>
      <c r="B61" s="11" t="s">
        <v>112</v>
      </c>
      <c r="C61" s="15">
        <v>263</v>
      </c>
      <c r="D61" s="15">
        <v>18</v>
      </c>
      <c r="E61" s="15">
        <v>17</v>
      </c>
      <c r="F61" s="15">
        <v>1</v>
      </c>
      <c r="G61" s="15">
        <f t="shared" si="0"/>
        <v>22</v>
      </c>
      <c r="H61" s="15">
        <v>19</v>
      </c>
      <c r="I61" s="15">
        <v>0</v>
      </c>
      <c r="J61" s="15">
        <v>3</v>
      </c>
      <c r="K61" s="15">
        <v>255</v>
      </c>
      <c r="L61" s="13">
        <f t="shared" si="1"/>
        <v>69.498069498069498</v>
      </c>
      <c r="M61" s="13">
        <f t="shared" si="2"/>
        <v>73.359073359073363</v>
      </c>
      <c r="N61" s="13">
        <f t="shared" si="3"/>
        <v>-3.8610038610038657</v>
      </c>
    </row>
    <row r="62" spans="1:14" ht="30" x14ac:dyDescent="0.25">
      <c r="A62" s="26" t="s">
        <v>113</v>
      </c>
      <c r="B62" s="11" t="s">
        <v>114</v>
      </c>
      <c r="C62" s="15">
        <v>11072</v>
      </c>
      <c r="D62" s="15">
        <v>2146</v>
      </c>
      <c r="E62" s="15">
        <v>2072</v>
      </c>
      <c r="F62" s="15">
        <v>74</v>
      </c>
      <c r="G62" s="15">
        <f t="shared" si="0"/>
        <v>1437</v>
      </c>
      <c r="H62" s="15">
        <v>1389</v>
      </c>
      <c r="I62" s="15">
        <v>0</v>
      </c>
      <c r="J62" s="15">
        <v>48</v>
      </c>
      <c r="K62" s="15">
        <v>11779</v>
      </c>
      <c r="L62" s="13">
        <f t="shared" si="1"/>
        <v>187.82547809723863</v>
      </c>
      <c r="M62" s="13">
        <f t="shared" si="2"/>
        <v>121.57017198372063</v>
      </c>
      <c r="N62" s="13">
        <f t="shared" si="3"/>
        <v>66.255306113518003</v>
      </c>
    </row>
    <row r="63" spans="1:14" ht="30" x14ac:dyDescent="0.25">
      <c r="A63" s="26" t="s">
        <v>115</v>
      </c>
      <c r="B63" s="11" t="s">
        <v>116</v>
      </c>
      <c r="C63" s="15">
        <v>1067</v>
      </c>
      <c r="D63" s="15">
        <v>796</v>
      </c>
      <c r="E63" s="15">
        <v>792</v>
      </c>
      <c r="F63" s="15">
        <v>4</v>
      </c>
      <c r="G63" s="15">
        <f t="shared" si="0"/>
        <v>222</v>
      </c>
      <c r="H63" s="15">
        <v>211</v>
      </c>
      <c r="I63" s="15">
        <v>0</v>
      </c>
      <c r="J63" s="15">
        <v>11</v>
      </c>
      <c r="K63" s="15">
        <v>1612</v>
      </c>
      <c r="L63" s="13">
        <f t="shared" si="1"/>
        <v>594.25158641284065</v>
      </c>
      <c r="M63" s="13">
        <f t="shared" si="2"/>
        <v>157.52146323254945</v>
      </c>
      <c r="N63" s="13">
        <f t="shared" si="3"/>
        <v>436.73012318029123</v>
      </c>
    </row>
    <row r="64" spans="1:14" ht="42.75" x14ac:dyDescent="0.2">
      <c r="A64" s="10" t="s">
        <v>230</v>
      </c>
      <c r="B64" s="9" t="s">
        <v>117</v>
      </c>
      <c r="C64" s="14">
        <v>14441</v>
      </c>
      <c r="D64" s="14">
        <v>1709</v>
      </c>
      <c r="E64" s="14">
        <v>1657</v>
      </c>
      <c r="F64" s="14">
        <v>52</v>
      </c>
      <c r="G64" s="14">
        <f t="shared" si="0"/>
        <v>1547</v>
      </c>
      <c r="H64" s="14">
        <v>1501</v>
      </c>
      <c r="I64" s="14">
        <v>0</v>
      </c>
      <c r="J64" s="14">
        <v>46</v>
      </c>
      <c r="K64" s="14">
        <v>14463</v>
      </c>
      <c r="L64" s="12">
        <f t="shared" si="1"/>
        <v>118.25352892333241</v>
      </c>
      <c r="M64" s="12">
        <f t="shared" si="2"/>
        <v>103.86105729310822</v>
      </c>
      <c r="N64" s="12">
        <f t="shared" si="3"/>
        <v>14.392471630224193</v>
      </c>
    </row>
    <row r="65" spans="1:14" ht="30" x14ac:dyDescent="0.25">
      <c r="A65" s="26" t="s">
        <v>118</v>
      </c>
      <c r="B65" s="11" t="s">
        <v>119</v>
      </c>
      <c r="C65" s="15">
        <v>2369</v>
      </c>
      <c r="D65" s="15">
        <v>406</v>
      </c>
      <c r="E65" s="15">
        <v>392</v>
      </c>
      <c r="F65" s="15">
        <v>14</v>
      </c>
      <c r="G65" s="15">
        <f t="shared" si="0"/>
        <v>256</v>
      </c>
      <c r="H65" s="15">
        <v>239</v>
      </c>
      <c r="I65" s="15">
        <v>0</v>
      </c>
      <c r="J65" s="15">
        <v>17</v>
      </c>
      <c r="K65" s="15">
        <v>2503</v>
      </c>
      <c r="L65" s="13">
        <f t="shared" si="1"/>
        <v>166.66666666666666</v>
      </c>
      <c r="M65" s="13">
        <f t="shared" si="2"/>
        <v>98.11165845648604</v>
      </c>
      <c r="N65" s="13">
        <f t="shared" si="3"/>
        <v>68.555008210180617</v>
      </c>
    </row>
    <row r="66" spans="1:14" ht="30" x14ac:dyDescent="0.25">
      <c r="A66" s="26" t="s">
        <v>120</v>
      </c>
      <c r="B66" s="11" t="s">
        <v>121</v>
      </c>
      <c r="C66" s="15">
        <v>12072</v>
      </c>
      <c r="D66" s="15">
        <v>1303</v>
      </c>
      <c r="E66" s="15">
        <v>1265</v>
      </c>
      <c r="F66" s="15">
        <v>38</v>
      </c>
      <c r="G66" s="15">
        <f t="shared" si="0"/>
        <v>1291</v>
      </c>
      <c r="H66" s="15">
        <v>1262</v>
      </c>
      <c r="I66" s="15">
        <v>0</v>
      </c>
      <c r="J66" s="15">
        <v>29</v>
      </c>
      <c r="K66" s="15">
        <v>11960</v>
      </c>
      <c r="L66" s="13">
        <f t="shared" si="1"/>
        <v>108.4387483355526</v>
      </c>
      <c r="M66" s="13">
        <f t="shared" si="2"/>
        <v>105.02663115845539</v>
      </c>
      <c r="N66" s="13">
        <f t="shared" si="3"/>
        <v>3.4121171770972154</v>
      </c>
    </row>
    <row r="67" spans="1:14" ht="28.5" x14ac:dyDescent="0.2">
      <c r="A67" s="10" t="s">
        <v>122</v>
      </c>
      <c r="B67" s="9" t="s">
        <v>123</v>
      </c>
      <c r="C67" s="14">
        <v>35558</v>
      </c>
      <c r="D67" s="14">
        <v>4630</v>
      </c>
      <c r="E67" s="14">
        <v>4494</v>
      </c>
      <c r="F67" s="14">
        <v>136</v>
      </c>
      <c r="G67" s="14">
        <f t="shared" si="0"/>
        <v>3169</v>
      </c>
      <c r="H67" s="14">
        <v>2987</v>
      </c>
      <c r="I67" s="14">
        <v>0</v>
      </c>
      <c r="J67" s="14">
        <v>182</v>
      </c>
      <c r="K67" s="14">
        <v>37140</v>
      </c>
      <c r="L67" s="12">
        <f t="shared" si="1"/>
        <v>127.37626894825168</v>
      </c>
      <c r="M67" s="12">
        <f t="shared" si="2"/>
        <v>82.17557566920685</v>
      </c>
      <c r="N67" s="12">
        <f t="shared" si="3"/>
        <v>45.200693279044827</v>
      </c>
    </row>
    <row r="68" spans="1:14" ht="15" x14ac:dyDescent="0.25">
      <c r="A68" s="26" t="s">
        <v>124</v>
      </c>
      <c r="B68" s="11" t="s">
        <v>125</v>
      </c>
      <c r="C68" s="15">
        <v>3487</v>
      </c>
      <c r="D68" s="15">
        <v>117</v>
      </c>
      <c r="E68" s="15">
        <v>113</v>
      </c>
      <c r="F68" s="15">
        <v>4</v>
      </c>
      <c r="G68" s="15">
        <f t="shared" si="0"/>
        <v>260</v>
      </c>
      <c r="H68" s="15">
        <v>254</v>
      </c>
      <c r="I68" s="15">
        <v>0</v>
      </c>
      <c r="J68" s="15">
        <v>6</v>
      </c>
      <c r="K68" s="15">
        <v>3308</v>
      </c>
      <c r="L68" s="13">
        <f t="shared" si="1"/>
        <v>34.437086092715234</v>
      </c>
      <c r="M68" s="13">
        <f t="shared" si="2"/>
        <v>74.760853568800584</v>
      </c>
      <c r="N68" s="13">
        <f t="shared" si="3"/>
        <v>-40.323767476085351</v>
      </c>
    </row>
    <row r="69" spans="1:14" ht="45" x14ac:dyDescent="0.25">
      <c r="A69" s="26" t="s">
        <v>126</v>
      </c>
      <c r="B69" s="11" t="s">
        <v>127</v>
      </c>
      <c r="C69" s="15">
        <v>3676</v>
      </c>
      <c r="D69" s="15">
        <v>273</v>
      </c>
      <c r="E69" s="15">
        <v>268</v>
      </c>
      <c r="F69" s="15">
        <v>5</v>
      </c>
      <c r="G69" s="15">
        <f t="shared" si="0"/>
        <v>270</v>
      </c>
      <c r="H69" s="15">
        <v>260</v>
      </c>
      <c r="I69" s="15">
        <v>0</v>
      </c>
      <c r="J69" s="15">
        <v>10</v>
      </c>
      <c r="K69" s="15">
        <v>3720</v>
      </c>
      <c r="L69" s="13">
        <f t="shared" si="1"/>
        <v>73.823688480259605</v>
      </c>
      <c r="M69" s="13">
        <f t="shared" si="2"/>
        <v>70.308274743104377</v>
      </c>
      <c r="N69" s="13">
        <f t="shared" si="3"/>
        <v>3.5154137371552281</v>
      </c>
    </row>
    <row r="70" spans="1:14" ht="30" x14ac:dyDescent="0.25">
      <c r="A70" s="26" t="s">
        <v>128</v>
      </c>
      <c r="B70" s="11" t="s">
        <v>129</v>
      </c>
      <c r="C70" s="15">
        <v>816</v>
      </c>
      <c r="D70" s="15">
        <v>25</v>
      </c>
      <c r="E70" s="15">
        <v>24</v>
      </c>
      <c r="F70" s="15">
        <v>1</v>
      </c>
      <c r="G70" s="15">
        <f t="shared" si="0"/>
        <v>74</v>
      </c>
      <c r="H70" s="15">
        <v>73</v>
      </c>
      <c r="I70" s="15">
        <v>0</v>
      </c>
      <c r="J70" s="15">
        <v>1</v>
      </c>
      <c r="K70" s="15">
        <v>744</v>
      </c>
      <c r="L70" s="13">
        <f t="shared" si="1"/>
        <v>32.051282051282051</v>
      </c>
      <c r="M70" s="13">
        <f t="shared" si="2"/>
        <v>93.589743589743591</v>
      </c>
      <c r="N70" s="13">
        <f t="shared" si="3"/>
        <v>-61.53846153846154</v>
      </c>
    </row>
    <row r="71" spans="1:14" ht="15" x14ac:dyDescent="0.25">
      <c r="A71" s="26" t="s">
        <v>130</v>
      </c>
      <c r="B71" s="11" t="s">
        <v>131</v>
      </c>
      <c r="C71" s="15">
        <v>2231</v>
      </c>
      <c r="D71" s="15">
        <v>153</v>
      </c>
      <c r="E71" s="15">
        <v>143</v>
      </c>
      <c r="F71" s="15">
        <v>10</v>
      </c>
      <c r="G71" s="15">
        <f t="shared" ref="G71:G116" si="4">H71+I71+J71</f>
        <v>170</v>
      </c>
      <c r="H71" s="15">
        <v>165</v>
      </c>
      <c r="I71" s="15">
        <v>0</v>
      </c>
      <c r="J71" s="15">
        <v>5</v>
      </c>
      <c r="K71" s="15">
        <v>2144</v>
      </c>
      <c r="L71" s="13">
        <f t="shared" ref="L71:L116" si="5">IF(C71/2+K71/2&lt;&gt;0,1000*D71/(C71/2+K71/2),0)</f>
        <v>69.942857142857136</v>
      </c>
      <c r="M71" s="13">
        <f t="shared" ref="M71:M116" si="6">IF(C71/2+K71/2&lt;&gt;0,1000*H71/(C71/2+K71/2),0)</f>
        <v>75.428571428571431</v>
      </c>
      <c r="N71" s="13">
        <f t="shared" ref="N71:N116" si="7">L71-M71</f>
        <v>-5.4857142857142946</v>
      </c>
    </row>
    <row r="72" spans="1:14" ht="60" x14ac:dyDescent="0.25">
      <c r="A72" s="26" t="s">
        <v>132</v>
      </c>
      <c r="B72" s="11" t="s">
        <v>133</v>
      </c>
      <c r="C72" s="15">
        <v>19400</v>
      </c>
      <c r="D72" s="15">
        <v>3133</v>
      </c>
      <c r="E72" s="15">
        <v>3040</v>
      </c>
      <c r="F72" s="15">
        <v>93</v>
      </c>
      <c r="G72" s="15">
        <f t="shared" si="4"/>
        <v>1748</v>
      </c>
      <c r="H72" s="15">
        <v>1627</v>
      </c>
      <c r="I72" s="15">
        <v>0</v>
      </c>
      <c r="J72" s="15">
        <v>121</v>
      </c>
      <c r="K72" s="15">
        <v>21002</v>
      </c>
      <c r="L72" s="13">
        <f t="shared" si="5"/>
        <v>155.09133211227166</v>
      </c>
      <c r="M72" s="13">
        <f t="shared" si="6"/>
        <v>80.540567298648583</v>
      </c>
      <c r="N72" s="13">
        <f t="shared" si="7"/>
        <v>74.550764813623076</v>
      </c>
    </row>
    <row r="73" spans="1:14" ht="30" x14ac:dyDescent="0.25">
      <c r="A73" s="26" t="s">
        <v>134</v>
      </c>
      <c r="B73" s="11" t="s">
        <v>135</v>
      </c>
      <c r="C73" s="15">
        <v>5948</v>
      </c>
      <c r="D73" s="15">
        <v>929</v>
      </c>
      <c r="E73" s="15">
        <v>906</v>
      </c>
      <c r="F73" s="15">
        <v>23</v>
      </c>
      <c r="G73" s="15">
        <f t="shared" si="4"/>
        <v>647</v>
      </c>
      <c r="H73" s="15">
        <v>608</v>
      </c>
      <c r="I73" s="15">
        <v>0</v>
      </c>
      <c r="J73" s="15">
        <v>39</v>
      </c>
      <c r="K73" s="15">
        <v>6222</v>
      </c>
      <c r="L73" s="13">
        <f t="shared" si="5"/>
        <v>152.67050123253904</v>
      </c>
      <c r="M73" s="13">
        <f t="shared" si="6"/>
        <v>99.917830731306495</v>
      </c>
      <c r="N73" s="13">
        <f t="shared" si="7"/>
        <v>52.752670501232544</v>
      </c>
    </row>
    <row r="74" spans="1:14" ht="28.5" x14ac:dyDescent="0.2">
      <c r="A74" s="10" t="s">
        <v>231</v>
      </c>
      <c r="B74" s="9" t="s">
        <v>136</v>
      </c>
      <c r="C74" s="14">
        <v>15291</v>
      </c>
      <c r="D74" s="14">
        <v>1571</v>
      </c>
      <c r="E74" s="14">
        <v>1517</v>
      </c>
      <c r="F74" s="14">
        <v>54</v>
      </c>
      <c r="G74" s="14">
        <f t="shared" si="4"/>
        <v>1207</v>
      </c>
      <c r="H74" s="14">
        <v>1136</v>
      </c>
      <c r="I74" s="14">
        <v>0</v>
      </c>
      <c r="J74" s="14">
        <v>71</v>
      </c>
      <c r="K74" s="14">
        <v>15433</v>
      </c>
      <c r="L74" s="12">
        <f t="shared" si="5"/>
        <v>102.26533003515168</v>
      </c>
      <c r="M74" s="12">
        <f t="shared" si="6"/>
        <v>73.948704595755757</v>
      </c>
      <c r="N74" s="12">
        <f t="shared" si="7"/>
        <v>28.316625439395921</v>
      </c>
    </row>
    <row r="75" spans="1:14" ht="45" x14ac:dyDescent="0.25">
      <c r="A75" s="26" t="s">
        <v>137</v>
      </c>
      <c r="B75" s="11" t="s">
        <v>138</v>
      </c>
      <c r="C75" s="15">
        <v>12221</v>
      </c>
      <c r="D75" s="15">
        <v>1263</v>
      </c>
      <c r="E75" s="15">
        <v>1217</v>
      </c>
      <c r="F75" s="15">
        <v>46</v>
      </c>
      <c r="G75" s="15">
        <f t="shared" si="4"/>
        <v>884</v>
      </c>
      <c r="H75" s="15">
        <v>828</v>
      </c>
      <c r="I75" s="15">
        <v>0</v>
      </c>
      <c r="J75" s="15">
        <v>56</v>
      </c>
      <c r="K75" s="15">
        <v>12456</v>
      </c>
      <c r="L75" s="13">
        <f t="shared" si="5"/>
        <v>102.36252380759412</v>
      </c>
      <c r="M75" s="13">
        <f t="shared" si="6"/>
        <v>67.10702273371966</v>
      </c>
      <c r="N75" s="13">
        <f t="shared" si="7"/>
        <v>35.255501073874456</v>
      </c>
    </row>
    <row r="76" spans="1:14" ht="60" x14ac:dyDescent="0.25">
      <c r="A76" s="26" t="s">
        <v>139</v>
      </c>
      <c r="B76" s="11" t="s">
        <v>140</v>
      </c>
      <c r="C76" s="15">
        <v>234</v>
      </c>
      <c r="D76" s="15">
        <v>5</v>
      </c>
      <c r="E76" s="15">
        <v>4</v>
      </c>
      <c r="F76" s="15">
        <v>1</v>
      </c>
      <c r="G76" s="15">
        <f t="shared" si="4"/>
        <v>12</v>
      </c>
      <c r="H76" s="15">
        <v>12</v>
      </c>
      <c r="I76" s="15">
        <v>0</v>
      </c>
      <c r="J76" s="15">
        <v>0</v>
      </c>
      <c r="K76" s="15">
        <v>220</v>
      </c>
      <c r="L76" s="13">
        <f t="shared" si="5"/>
        <v>22.026431718061673</v>
      </c>
      <c r="M76" s="13">
        <f t="shared" si="6"/>
        <v>52.863436123348016</v>
      </c>
      <c r="N76" s="13">
        <f t="shared" si="7"/>
        <v>-30.837004405286343</v>
      </c>
    </row>
    <row r="77" spans="1:14" ht="30" x14ac:dyDescent="0.25">
      <c r="A77" s="26" t="s">
        <v>141</v>
      </c>
      <c r="B77" s="11" t="s">
        <v>142</v>
      </c>
      <c r="C77" s="15">
        <v>2836</v>
      </c>
      <c r="D77" s="15">
        <v>303</v>
      </c>
      <c r="E77" s="15">
        <v>296</v>
      </c>
      <c r="F77" s="15">
        <v>7</v>
      </c>
      <c r="G77" s="15">
        <f t="shared" si="4"/>
        <v>311</v>
      </c>
      <c r="H77" s="15">
        <v>296</v>
      </c>
      <c r="I77" s="15">
        <v>0</v>
      </c>
      <c r="J77" s="15">
        <v>15</v>
      </c>
      <c r="K77" s="15">
        <v>2757</v>
      </c>
      <c r="L77" s="13">
        <f t="shared" si="5"/>
        <v>108.34972286787055</v>
      </c>
      <c r="M77" s="13">
        <f t="shared" si="6"/>
        <v>105.84659395673162</v>
      </c>
      <c r="N77" s="13">
        <f t="shared" si="7"/>
        <v>2.5031289111389299</v>
      </c>
    </row>
    <row r="78" spans="1:14" ht="28.5" x14ac:dyDescent="0.2">
      <c r="A78" s="10" t="s">
        <v>232</v>
      </c>
      <c r="B78" s="9" t="s">
        <v>143</v>
      </c>
      <c r="C78" s="14">
        <v>39711</v>
      </c>
      <c r="D78" s="14">
        <v>2272</v>
      </c>
      <c r="E78" s="14">
        <v>2128</v>
      </c>
      <c r="F78" s="14">
        <v>144</v>
      </c>
      <c r="G78" s="14">
        <f t="shared" si="4"/>
        <v>2287</v>
      </c>
      <c r="H78" s="14">
        <v>2090</v>
      </c>
      <c r="I78" s="14">
        <v>0</v>
      </c>
      <c r="J78" s="14">
        <v>197</v>
      </c>
      <c r="K78" s="14">
        <v>39835</v>
      </c>
      <c r="L78" s="12">
        <f t="shared" si="5"/>
        <v>57.124179719910494</v>
      </c>
      <c r="M78" s="12">
        <f t="shared" si="6"/>
        <v>52.548211097981046</v>
      </c>
      <c r="N78" s="12">
        <f t="shared" si="7"/>
        <v>4.575968621929448</v>
      </c>
    </row>
    <row r="79" spans="1:14" ht="15" x14ac:dyDescent="0.25">
      <c r="A79" s="26" t="s">
        <v>144</v>
      </c>
      <c r="B79" s="11" t="s">
        <v>145</v>
      </c>
      <c r="C79" s="15">
        <v>39711</v>
      </c>
      <c r="D79" s="15">
        <v>2272</v>
      </c>
      <c r="E79" s="15">
        <v>2128</v>
      </c>
      <c r="F79" s="15">
        <v>144</v>
      </c>
      <c r="G79" s="15">
        <f t="shared" si="4"/>
        <v>2287</v>
      </c>
      <c r="H79" s="15">
        <v>2090</v>
      </c>
      <c r="I79" s="15">
        <v>0</v>
      </c>
      <c r="J79" s="15">
        <v>197</v>
      </c>
      <c r="K79" s="15">
        <v>39835</v>
      </c>
      <c r="L79" s="13">
        <f t="shared" si="5"/>
        <v>57.124179719910494</v>
      </c>
      <c r="M79" s="13">
        <f t="shared" si="6"/>
        <v>52.548211097981046</v>
      </c>
      <c r="N79" s="13">
        <f t="shared" si="7"/>
        <v>4.575968621929448</v>
      </c>
    </row>
    <row r="80" spans="1:14" ht="42.75" x14ac:dyDescent="0.2">
      <c r="A80" s="10" t="s">
        <v>233</v>
      </c>
      <c r="B80" s="9" t="s">
        <v>146</v>
      </c>
      <c r="C80" s="14">
        <v>71370</v>
      </c>
      <c r="D80" s="14">
        <v>8654</v>
      </c>
      <c r="E80" s="14">
        <v>8330</v>
      </c>
      <c r="F80" s="14">
        <v>324</v>
      </c>
      <c r="G80" s="14">
        <f t="shared" si="4"/>
        <v>7931</v>
      </c>
      <c r="H80" s="14">
        <v>7596</v>
      </c>
      <c r="I80" s="14">
        <v>0</v>
      </c>
      <c r="J80" s="14">
        <v>335</v>
      </c>
      <c r="K80" s="14">
        <v>71687</v>
      </c>
      <c r="L80" s="12">
        <f t="shared" si="5"/>
        <v>120.98673955136763</v>
      </c>
      <c r="M80" s="12">
        <f t="shared" si="6"/>
        <v>106.19543258980686</v>
      </c>
      <c r="N80" s="12">
        <f t="shared" si="7"/>
        <v>14.791306961560778</v>
      </c>
    </row>
    <row r="81" spans="1:14" ht="30" x14ac:dyDescent="0.25">
      <c r="A81" s="26" t="s">
        <v>147</v>
      </c>
      <c r="B81" s="11" t="s">
        <v>148</v>
      </c>
      <c r="C81" s="15">
        <v>17955</v>
      </c>
      <c r="D81" s="15">
        <v>1941</v>
      </c>
      <c r="E81" s="15">
        <v>1884</v>
      </c>
      <c r="F81" s="15">
        <v>57</v>
      </c>
      <c r="G81" s="15">
        <f t="shared" si="4"/>
        <v>1801</v>
      </c>
      <c r="H81" s="15">
        <v>1723</v>
      </c>
      <c r="I81" s="15">
        <v>0</v>
      </c>
      <c r="J81" s="15">
        <v>78</v>
      </c>
      <c r="K81" s="15">
        <v>17896</v>
      </c>
      <c r="L81" s="13">
        <f t="shared" si="5"/>
        <v>108.2814984240328</v>
      </c>
      <c r="M81" s="13">
        <f t="shared" si="6"/>
        <v>96.120052439262508</v>
      </c>
      <c r="N81" s="13">
        <f t="shared" si="7"/>
        <v>12.161445984770296</v>
      </c>
    </row>
    <row r="82" spans="1:14" ht="30" x14ac:dyDescent="0.25">
      <c r="A82" s="26" t="s">
        <v>149</v>
      </c>
      <c r="B82" s="11" t="s">
        <v>150</v>
      </c>
      <c r="C82" s="15">
        <v>12130</v>
      </c>
      <c r="D82" s="15">
        <v>1573</v>
      </c>
      <c r="E82" s="15">
        <v>1530</v>
      </c>
      <c r="F82" s="15">
        <v>43</v>
      </c>
      <c r="G82" s="15">
        <f t="shared" si="4"/>
        <v>1180</v>
      </c>
      <c r="H82" s="15">
        <v>1125</v>
      </c>
      <c r="I82" s="15">
        <v>0</v>
      </c>
      <c r="J82" s="15">
        <v>55</v>
      </c>
      <c r="K82" s="15">
        <v>12460</v>
      </c>
      <c r="L82" s="13">
        <f t="shared" si="5"/>
        <v>127.93818625457503</v>
      </c>
      <c r="M82" s="13">
        <f t="shared" si="6"/>
        <v>91.500610004066701</v>
      </c>
      <c r="N82" s="13">
        <f t="shared" si="7"/>
        <v>36.437576250508329</v>
      </c>
    </row>
    <row r="83" spans="1:14" ht="60" x14ac:dyDescent="0.25">
      <c r="A83" s="26" t="s">
        <v>151</v>
      </c>
      <c r="B83" s="11" t="s">
        <v>152</v>
      </c>
      <c r="C83" s="15">
        <v>14543</v>
      </c>
      <c r="D83" s="15">
        <v>1599</v>
      </c>
      <c r="E83" s="15">
        <v>1483</v>
      </c>
      <c r="F83" s="15">
        <v>116</v>
      </c>
      <c r="G83" s="15">
        <f t="shared" si="4"/>
        <v>1167</v>
      </c>
      <c r="H83" s="15">
        <v>1076</v>
      </c>
      <c r="I83" s="15">
        <v>0</v>
      </c>
      <c r="J83" s="15">
        <v>91</v>
      </c>
      <c r="K83" s="15">
        <v>15061</v>
      </c>
      <c r="L83" s="13">
        <f t="shared" si="5"/>
        <v>108.02594244021078</v>
      </c>
      <c r="M83" s="13">
        <f t="shared" si="6"/>
        <v>72.692879340629645</v>
      </c>
      <c r="N83" s="13">
        <f t="shared" si="7"/>
        <v>35.333063099581139</v>
      </c>
    </row>
    <row r="84" spans="1:14" ht="15" x14ac:dyDescent="0.25">
      <c r="A84" s="26" t="s">
        <v>153</v>
      </c>
      <c r="B84" s="11" t="s">
        <v>154</v>
      </c>
      <c r="C84" s="15">
        <v>9326</v>
      </c>
      <c r="D84" s="15">
        <v>652</v>
      </c>
      <c r="E84" s="15">
        <v>606</v>
      </c>
      <c r="F84" s="15">
        <v>46</v>
      </c>
      <c r="G84" s="15">
        <f t="shared" si="4"/>
        <v>683</v>
      </c>
      <c r="H84" s="15">
        <v>632</v>
      </c>
      <c r="I84" s="15">
        <v>0</v>
      </c>
      <c r="J84" s="15">
        <v>51</v>
      </c>
      <c r="K84" s="15">
        <v>9261</v>
      </c>
      <c r="L84" s="13">
        <f t="shared" si="5"/>
        <v>70.156561037284121</v>
      </c>
      <c r="M84" s="13">
        <f t="shared" si="6"/>
        <v>68.004519287674185</v>
      </c>
      <c r="N84" s="13">
        <f t="shared" si="7"/>
        <v>2.1520417496099356</v>
      </c>
    </row>
    <row r="85" spans="1:14" ht="30" x14ac:dyDescent="0.25">
      <c r="A85" s="26" t="s">
        <v>155</v>
      </c>
      <c r="B85" s="11" t="s">
        <v>156</v>
      </c>
      <c r="C85" s="15">
        <v>14106</v>
      </c>
      <c r="D85" s="15">
        <v>2438</v>
      </c>
      <c r="E85" s="15">
        <v>2395</v>
      </c>
      <c r="F85" s="15">
        <v>43</v>
      </c>
      <c r="G85" s="15">
        <f t="shared" si="4"/>
        <v>2764</v>
      </c>
      <c r="H85" s="15">
        <v>2721</v>
      </c>
      <c r="I85" s="15">
        <v>0</v>
      </c>
      <c r="J85" s="15">
        <v>43</v>
      </c>
      <c r="K85" s="15">
        <v>13606</v>
      </c>
      <c r="L85" s="13">
        <f t="shared" si="5"/>
        <v>175.95265588914549</v>
      </c>
      <c r="M85" s="13">
        <f t="shared" si="6"/>
        <v>196.3770207852194</v>
      </c>
      <c r="N85" s="13">
        <f t="shared" si="7"/>
        <v>-20.424364896073911</v>
      </c>
    </row>
    <row r="86" spans="1:14" ht="30" x14ac:dyDescent="0.25">
      <c r="A86" s="26" t="s">
        <v>157</v>
      </c>
      <c r="B86" s="11" t="s">
        <v>158</v>
      </c>
      <c r="C86" s="15">
        <v>3025</v>
      </c>
      <c r="D86" s="15">
        <v>426</v>
      </c>
      <c r="E86" s="15">
        <v>407</v>
      </c>
      <c r="F86" s="15">
        <v>19</v>
      </c>
      <c r="G86" s="15">
        <f t="shared" si="4"/>
        <v>319</v>
      </c>
      <c r="H86" s="15">
        <v>302</v>
      </c>
      <c r="I86" s="15">
        <v>0</v>
      </c>
      <c r="J86" s="15">
        <v>17</v>
      </c>
      <c r="K86" s="15">
        <v>3111</v>
      </c>
      <c r="L86" s="13">
        <f t="shared" si="5"/>
        <v>138.85267275097783</v>
      </c>
      <c r="M86" s="13">
        <f t="shared" si="6"/>
        <v>98.435462842242501</v>
      </c>
      <c r="N86" s="13">
        <f t="shared" si="7"/>
        <v>40.41720990873533</v>
      </c>
    </row>
    <row r="87" spans="1:14" ht="15" x14ac:dyDescent="0.25">
      <c r="A87" s="26" t="s">
        <v>159</v>
      </c>
      <c r="B87" s="11" t="s">
        <v>160</v>
      </c>
      <c r="C87" s="15">
        <v>285</v>
      </c>
      <c r="D87" s="15">
        <v>25</v>
      </c>
      <c r="E87" s="15">
        <v>25</v>
      </c>
      <c r="F87" s="15">
        <v>0</v>
      </c>
      <c r="G87" s="15">
        <f t="shared" si="4"/>
        <v>17</v>
      </c>
      <c r="H87" s="15">
        <v>17</v>
      </c>
      <c r="I87" s="15">
        <v>0</v>
      </c>
      <c r="J87" s="15">
        <v>0</v>
      </c>
      <c r="K87" s="15">
        <v>292</v>
      </c>
      <c r="L87" s="13">
        <f t="shared" si="5"/>
        <v>86.655112651646448</v>
      </c>
      <c r="M87" s="13">
        <f t="shared" si="6"/>
        <v>58.925476603119584</v>
      </c>
      <c r="N87" s="13">
        <f t="shared" si="7"/>
        <v>27.729636048526864</v>
      </c>
    </row>
    <row r="88" spans="1:14" ht="57" x14ac:dyDescent="0.2">
      <c r="A88" s="10" t="s">
        <v>234</v>
      </c>
      <c r="B88" s="9" t="s">
        <v>161</v>
      </c>
      <c r="C88" s="14">
        <v>29143</v>
      </c>
      <c r="D88" s="14">
        <v>6496</v>
      </c>
      <c r="E88" s="14">
        <v>6352</v>
      </c>
      <c r="F88" s="14">
        <v>144</v>
      </c>
      <c r="G88" s="14">
        <f t="shared" si="4"/>
        <v>4401</v>
      </c>
      <c r="H88" s="14">
        <v>4265</v>
      </c>
      <c r="I88" s="14">
        <v>0</v>
      </c>
      <c r="J88" s="14">
        <v>136</v>
      </c>
      <c r="K88" s="14">
        <v>31222</v>
      </c>
      <c r="L88" s="12">
        <f t="shared" si="5"/>
        <v>215.22405367348628</v>
      </c>
      <c r="M88" s="12">
        <f t="shared" si="6"/>
        <v>141.30704878654851</v>
      </c>
      <c r="N88" s="12">
        <f t="shared" si="7"/>
        <v>73.917004886937775</v>
      </c>
    </row>
    <row r="89" spans="1:14" ht="15" x14ac:dyDescent="0.25">
      <c r="A89" s="26" t="s">
        <v>162</v>
      </c>
      <c r="B89" s="11" t="s">
        <v>163</v>
      </c>
      <c r="C89" s="15">
        <v>4261</v>
      </c>
      <c r="D89" s="15">
        <v>786</v>
      </c>
      <c r="E89" s="15">
        <v>760</v>
      </c>
      <c r="F89" s="15">
        <v>26</v>
      </c>
      <c r="G89" s="15">
        <f t="shared" si="4"/>
        <v>502</v>
      </c>
      <c r="H89" s="15">
        <v>473</v>
      </c>
      <c r="I89" s="15">
        <v>0</v>
      </c>
      <c r="J89" s="15">
        <v>29</v>
      </c>
      <c r="K89" s="15">
        <v>4549</v>
      </c>
      <c r="L89" s="13">
        <f t="shared" si="5"/>
        <v>178.43359818388194</v>
      </c>
      <c r="M89" s="13">
        <f t="shared" si="6"/>
        <v>107.37797956867196</v>
      </c>
      <c r="N89" s="13">
        <f t="shared" si="7"/>
        <v>71.05561861520998</v>
      </c>
    </row>
    <row r="90" spans="1:14" ht="30" x14ac:dyDescent="0.25">
      <c r="A90" s="26" t="s">
        <v>164</v>
      </c>
      <c r="B90" s="11" t="s">
        <v>165</v>
      </c>
      <c r="C90" s="15">
        <v>2067</v>
      </c>
      <c r="D90" s="15">
        <v>656</v>
      </c>
      <c r="E90" s="15">
        <v>642</v>
      </c>
      <c r="F90" s="15">
        <v>14</v>
      </c>
      <c r="G90" s="15">
        <f t="shared" si="4"/>
        <v>409</v>
      </c>
      <c r="H90" s="15">
        <v>397</v>
      </c>
      <c r="I90" s="15">
        <v>0</v>
      </c>
      <c r="J90" s="15">
        <v>12</v>
      </c>
      <c r="K90" s="15">
        <v>2330</v>
      </c>
      <c r="L90" s="13">
        <f t="shared" si="5"/>
        <v>298.38526267909941</v>
      </c>
      <c r="M90" s="13">
        <f t="shared" si="6"/>
        <v>180.5776665908574</v>
      </c>
      <c r="N90" s="13">
        <f t="shared" si="7"/>
        <v>117.80759608824201</v>
      </c>
    </row>
    <row r="91" spans="1:14" ht="45" x14ac:dyDescent="0.25">
      <c r="A91" s="26" t="s">
        <v>166</v>
      </c>
      <c r="B91" s="11" t="s">
        <v>167</v>
      </c>
      <c r="C91" s="15">
        <v>5751</v>
      </c>
      <c r="D91" s="15">
        <v>318</v>
      </c>
      <c r="E91" s="15">
        <v>303</v>
      </c>
      <c r="F91" s="15">
        <v>15</v>
      </c>
      <c r="G91" s="15">
        <f t="shared" si="4"/>
        <v>551</v>
      </c>
      <c r="H91" s="15">
        <v>528</v>
      </c>
      <c r="I91" s="15">
        <v>0</v>
      </c>
      <c r="J91" s="15">
        <v>23</v>
      </c>
      <c r="K91" s="15">
        <v>5468</v>
      </c>
      <c r="L91" s="13">
        <f t="shared" si="5"/>
        <v>56.689544522684734</v>
      </c>
      <c r="M91" s="13">
        <f t="shared" si="6"/>
        <v>94.126036188608609</v>
      </c>
      <c r="N91" s="13">
        <f t="shared" si="7"/>
        <v>-37.436491665923874</v>
      </c>
    </row>
    <row r="92" spans="1:14" ht="30" x14ac:dyDescent="0.25">
      <c r="A92" s="26" t="s">
        <v>168</v>
      </c>
      <c r="B92" s="11" t="s">
        <v>169</v>
      </c>
      <c r="C92" s="15">
        <v>3643</v>
      </c>
      <c r="D92" s="15">
        <v>262</v>
      </c>
      <c r="E92" s="15">
        <v>236</v>
      </c>
      <c r="F92" s="15">
        <v>26</v>
      </c>
      <c r="G92" s="15">
        <f t="shared" si="4"/>
        <v>260</v>
      </c>
      <c r="H92" s="15">
        <v>234</v>
      </c>
      <c r="I92" s="15">
        <v>0</v>
      </c>
      <c r="J92" s="15">
        <v>26</v>
      </c>
      <c r="K92" s="15">
        <v>3635</v>
      </c>
      <c r="L92" s="13">
        <f t="shared" si="5"/>
        <v>71.997801593844457</v>
      </c>
      <c r="M92" s="13">
        <f t="shared" si="6"/>
        <v>64.303380049464138</v>
      </c>
      <c r="N92" s="13">
        <f t="shared" si="7"/>
        <v>7.6944215443803188</v>
      </c>
    </row>
    <row r="93" spans="1:14" ht="30" x14ac:dyDescent="0.25">
      <c r="A93" s="26" t="s">
        <v>170</v>
      </c>
      <c r="B93" s="11" t="s">
        <v>171</v>
      </c>
      <c r="C93" s="15">
        <v>6651</v>
      </c>
      <c r="D93" s="15">
        <v>2291</v>
      </c>
      <c r="E93" s="15">
        <v>2268</v>
      </c>
      <c r="F93" s="15">
        <v>23</v>
      </c>
      <c r="G93" s="15">
        <f t="shared" si="4"/>
        <v>1636</v>
      </c>
      <c r="H93" s="15">
        <v>1614</v>
      </c>
      <c r="I93" s="15">
        <v>0</v>
      </c>
      <c r="J93" s="15">
        <v>22</v>
      </c>
      <c r="K93" s="15">
        <v>7262</v>
      </c>
      <c r="L93" s="13">
        <f t="shared" si="5"/>
        <v>329.33227916337239</v>
      </c>
      <c r="M93" s="13">
        <f t="shared" si="6"/>
        <v>232.01322504132824</v>
      </c>
      <c r="N93" s="13">
        <f t="shared" si="7"/>
        <v>97.31905412204415</v>
      </c>
    </row>
    <row r="94" spans="1:14" ht="90" x14ac:dyDescent="0.25">
      <c r="A94" s="26" t="s">
        <v>172</v>
      </c>
      <c r="B94" s="11" t="s">
        <v>173</v>
      </c>
      <c r="C94" s="15">
        <v>6770</v>
      </c>
      <c r="D94" s="15">
        <v>2183</v>
      </c>
      <c r="E94" s="15">
        <v>2143</v>
      </c>
      <c r="F94" s="15">
        <v>40</v>
      </c>
      <c r="G94" s="15">
        <f t="shared" si="4"/>
        <v>1043</v>
      </c>
      <c r="H94" s="15">
        <v>1019</v>
      </c>
      <c r="I94" s="15">
        <v>0</v>
      </c>
      <c r="J94" s="15">
        <v>24</v>
      </c>
      <c r="K94" s="15">
        <v>7978</v>
      </c>
      <c r="L94" s="13">
        <f t="shared" si="5"/>
        <v>296.04014103607267</v>
      </c>
      <c r="M94" s="13">
        <f t="shared" si="6"/>
        <v>138.18822891239489</v>
      </c>
      <c r="N94" s="13">
        <f t="shared" si="7"/>
        <v>157.85191212367778</v>
      </c>
    </row>
    <row r="95" spans="1:14" ht="57" x14ac:dyDescent="0.2">
      <c r="A95" s="10" t="s">
        <v>235</v>
      </c>
      <c r="B95" s="9" t="s">
        <v>174</v>
      </c>
      <c r="C95" s="14">
        <v>1530</v>
      </c>
      <c r="D95" s="14">
        <v>31</v>
      </c>
      <c r="E95" s="14">
        <v>30</v>
      </c>
      <c r="F95" s="14">
        <v>1</v>
      </c>
      <c r="G95" s="14">
        <f t="shared" si="4"/>
        <v>72</v>
      </c>
      <c r="H95" s="14">
        <v>60</v>
      </c>
      <c r="I95" s="14">
        <v>0</v>
      </c>
      <c r="J95" s="14">
        <v>12</v>
      </c>
      <c r="K95" s="14">
        <v>1482</v>
      </c>
      <c r="L95" s="12">
        <f t="shared" si="5"/>
        <v>20.584329349269588</v>
      </c>
      <c r="M95" s="12">
        <f t="shared" si="6"/>
        <v>39.840637450199203</v>
      </c>
      <c r="N95" s="12">
        <f t="shared" si="7"/>
        <v>-19.256308100929616</v>
      </c>
    </row>
    <row r="96" spans="1:14" ht="60" x14ac:dyDescent="0.25">
      <c r="A96" s="26" t="s">
        <v>175</v>
      </c>
      <c r="B96" s="11" t="s">
        <v>176</v>
      </c>
      <c r="C96" s="15">
        <v>1530</v>
      </c>
      <c r="D96" s="15">
        <v>31</v>
      </c>
      <c r="E96" s="15">
        <v>30</v>
      </c>
      <c r="F96" s="15">
        <v>1</v>
      </c>
      <c r="G96" s="15">
        <f t="shared" si="4"/>
        <v>72</v>
      </c>
      <c r="H96" s="15">
        <v>60</v>
      </c>
      <c r="I96" s="15">
        <v>0</v>
      </c>
      <c r="J96" s="15">
        <v>12</v>
      </c>
      <c r="K96" s="15">
        <v>1482</v>
      </c>
      <c r="L96" s="13">
        <f t="shared" si="5"/>
        <v>20.584329349269588</v>
      </c>
      <c r="M96" s="13">
        <f t="shared" si="6"/>
        <v>39.840637450199203</v>
      </c>
      <c r="N96" s="13">
        <f t="shared" si="7"/>
        <v>-19.256308100929616</v>
      </c>
    </row>
    <row r="97" spans="1:14" ht="14.25" x14ac:dyDescent="0.2">
      <c r="A97" s="10" t="s">
        <v>177</v>
      </c>
      <c r="B97" s="9" t="s">
        <v>178</v>
      </c>
      <c r="C97" s="14">
        <v>6375</v>
      </c>
      <c r="D97" s="14">
        <v>479</v>
      </c>
      <c r="E97" s="14">
        <v>463</v>
      </c>
      <c r="F97" s="14">
        <v>16</v>
      </c>
      <c r="G97" s="14">
        <f t="shared" si="4"/>
        <v>425</v>
      </c>
      <c r="H97" s="14">
        <v>406</v>
      </c>
      <c r="I97" s="14">
        <v>0</v>
      </c>
      <c r="J97" s="14">
        <v>19</v>
      </c>
      <c r="K97" s="14">
        <v>6453</v>
      </c>
      <c r="L97" s="12">
        <f t="shared" si="5"/>
        <v>74.680386654193953</v>
      </c>
      <c r="M97" s="12">
        <f t="shared" si="6"/>
        <v>63.299033364515125</v>
      </c>
      <c r="N97" s="12">
        <f t="shared" si="7"/>
        <v>11.381353289678827</v>
      </c>
    </row>
    <row r="98" spans="1:14" ht="15" x14ac:dyDescent="0.25">
      <c r="A98" s="26" t="s">
        <v>179</v>
      </c>
      <c r="B98" s="11" t="s">
        <v>180</v>
      </c>
      <c r="C98" s="15">
        <v>6375</v>
      </c>
      <c r="D98" s="15">
        <v>479</v>
      </c>
      <c r="E98" s="15">
        <v>463</v>
      </c>
      <c r="F98" s="15">
        <v>16</v>
      </c>
      <c r="G98" s="15">
        <f t="shared" si="4"/>
        <v>425</v>
      </c>
      <c r="H98" s="15">
        <v>406</v>
      </c>
      <c r="I98" s="15">
        <v>0</v>
      </c>
      <c r="J98" s="15">
        <v>19</v>
      </c>
      <c r="K98" s="15">
        <v>6453</v>
      </c>
      <c r="L98" s="13">
        <f t="shared" si="5"/>
        <v>74.680386654193953</v>
      </c>
      <c r="M98" s="13">
        <f t="shared" si="6"/>
        <v>63.299033364515125</v>
      </c>
      <c r="N98" s="13">
        <f t="shared" si="7"/>
        <v>11.381353289678827</v>
      </c>
    </row>
    <row r="99" spans="1:14" ht="42.75" x14ac:dyDescent="0.2">
      <c r="A99" s="10" t="s">
        <v>181</v>
      </c>
      <c r="B99" s="9" t="s">
        <v>182</v>
      </c>
      <c r="C99" s="14">
        <v>10952</v>
      </c>
      <c r="D99" s="14">
        <v>819</v>
      </c>
      <c r="E99" s="14">
        <v>788</v>
      </c>
      <c r="F99" s="14">
        <v>31</v>
      </c>
      <c r="G99" s="14">
        <f t="shared" si="4"/>
        <v>480</v>
      </c>
      <c r="H99" s="14">
        <v>443</v>
      </c>
      <c r="I99" s="14">
        <v>0</v>
      </c>
      <c r="J99" s="14">
        <v>37</v>
      </c>
      <c r="K99" s="14">
        <v>11260</v>
      </c>
      <c r="L99" s="12">
        <f t="shared" si="5"/>
        <v>73.743922204213945</v>
      </c>
      <c r="M99" s="12">
        <f t="shared" si="6"/>
        <v>39.888348640374574</v>
      </c>
      <c r="N99" s="12">
        <f t="shared" si="7"/>
        <v>33.855573563839371</v>
      </c>
    </row>
    <row r="100" spans="1:14" ht="15" x14ac:dyDescent="0.25">
      <c r="A100" s="26" t="s">
        <v>183</v>
      </c>
      <c r="B100" s="11" t="s">
        <v>184</v>
      </c>
      <c r="C100" s="15">
        <v>8577</v>
      </c>
      <c r="D100" s="15">
        <v>643</v>
      </c>
      <c r="E100" s="15">
        <v>622</v>
      </c>
      <c r="F100" s="15">
        <v>21</v>
      </c>
      <c r="G100" s="15">
        <f t="shared" si="4"/>
        <v>386</v>
      </c>
      <c r="H100" s="15">
        <v>352</v>
      </c>
      <c r="I100" s="15">
        <v>0</v>
      </c>
      <c r="J100" s="15">
        <v>34</v>
      </c>
      <c r="K100" s="15">
        <v>8806</v>
      </c>
      <c r="L100" s="13">
        <f t="shared" si="5"/>
        <v>73.980325605476608</v>
      </c>
      <c r="M100" s="13">
        <f t="shared" si="6"/>
        <v>40.499338434102285</v>
      </c>
      <c r="N100" s="13">
        <f t="shared" si="7"/>
        <v>33.480987171374323</v>
      </c>
    </row>
    <row r="101" spans="1:14" ht="30" x14ac:dyDescent="0.25">
      <c r="A101" s="26" t="s">
        <v>185</v>
      </c>
      <c r="B101" s="11" t="s">
        <v>186</v>
      </c>
      <c r="C101" s="15">
        <v>417</v>
      </c>
      <c r="D101" s="15">
        <v>16</v>
      </c>
      <c r="E101" s="15">
        <v>14</v>
      </c>
      <c r="F101" s="15">
        <v>2</v>
      </c>
      <c r="G101" s="15">
        <f t="shared" si="4"/>
        <v>26</v>
      </c>
      <c r="H101" s="15">
        <v>26</v>
      </c>
      <c r="I101" s="15">
        <v>0</v>
      </c>
      <c r="J101" s="15">
        <v>0</v>
      </c>
      <c r="K101" s="15">
        <v>403</v>
      </c>
      <c r="L101" s="13">
        <f t="shared" si="5"/>
        <v>39.024390243902438</v>
      </c>
      <c r="M101" s="13">
        <f t="shared" si="6"/>
        <v>63.414634146341463</v>
      </c>
      <c r="N101" s="13">
        <f t="shared" si="7"/>
        <v>-24.390243902439025</v>
      </c>
    </row>
    <row r="102" spans="1:14" ht="30" x14ac:dyDescent="0.25">
      <c r="A102" s="26" t="s">
        <v>187</v>
      </c>
      <c r="B102" s="11" t="s">
        <v>188</v>
      </c>
      <c r="C102" s="15">
        <v>1958</v>
      </c>
      <c r="D102" s="15">
        <v>160</v>
      </c>
      <c r="E102" s="15">
        <v>152</v>
      </c>
      <c r="F102" s="15">
        <v>8</v>
      </c>
      <c r="G102" s="15">
        <f t="shared" si="4"/>
        <v>68</v>
      </c>
      <c r="H102" s="15">
        <v>65</v>
      </c>
      <c r="I102" s="15">
        <v>0</v>
      </c>
      <c r="J102" s="15">
        <v>3</v>
      </c>
      <c r="K102" s="15">
        <v>2051</v>
      </c>
      <c r="L102" s="13">
        <f t="shared" si="5"/>
        <v>79.820404090795705</v>
      </c>
      <c r="M102" s="13">
        <f t="shared" si="6"/>
        <v>32.427039161885759</v>
      </c>
      <c r="N102" s="13">
        <f t="shared" si="7"/>
        <v>47.393364928909946</v>
      </c>
    </row>
    <row r="103" spans="1:14" ht="42.75" x14ac:dyDescent="0.2">
      <c r="A103" s="10" t="s">
        <v>189</v>
      </c>
      <c r="B103" s="9" t="s">
        <v>190</v>
      </c>
      <c r="C103" s="14">
        <v>10044</v>
      </c>
      <c r="D103" s="14">
        <v>954</v>
      </c>
      <c r="E103" s="14">
        <v>921</v>
      </c>
      <c r="F103" s="14">
        <v>32</v>
      </c>
      <c r="G103" s="14">
        <f t="shared" si="4"/>
        <v>791</v>
      </c>
      <c r="H103" s="14">
        <v>754</v>
      </c>
      <c r="I103" s="14">
        <v>0</v>
      </c>
      <c r="J103" s="14">
        <v>37</v>
      </c>
      <c r="K103" s="14">
        <v>10141</v>
      </c>
      <c r="L103" s="12">
        <f t="shared" si="5"/>
        <v>94.525637849888525</v>
      </c>
      <c r="M103" s="12">
        <f t="shared" si="6"/>
        <v>74.708942283874165</v>
      </c>
      <c r="N103" s="12">
        <f t="shared" si="7"/>
        <v>19.81669556601436</v>
      </c>
    </row>
    <row r="104" spans="1:14" ht="30.75" customHeight="1" x14ac:dyDescent="0.25">
      <c r="A104" s="26" t="s">
        <v>191</v>
      </c>
      <c r="B104" s="11" t="s">
        <v>192</v>
      </c>
      <c r="C104" s="15">
        <v>2939</v>
      </c>
      <c r="D104" s="15">
        <v>270</v>
      </c>
      <c r="E104" s="15">
        <v>263</v>
      </c>
      <c r="F104" s="15">
        <v>7</v>
      </c>
      <c r="G104" s="15">
        <f t="shared" si="4"/>
        <v>204</v>
      </c>
      <c r="H104" s="15">
        <v>196</v>
      </c>
      <c r="I104" s="15">
        <v>0</v>
      </c>
      <c r="J104" s="15">
        <v>8</v>
      </c>
      <c r="K104" s="15">
        <v>3016</v>
      </c>
      <c r="L104" s="13">
        <f t="shared" si="5"/>
        <v>90.68010075566751</v>
      </c>
      <c r="M104" s="13">
        <f t="shared" si="6"/>
        <v>65.827036104114185</v>
      </c>
      <c r="N104" s="13">
        <f t="shared" si="7"/>
        <v>24.853064651553325</v>
      </c>
    </row>
    <row r="105" spans="1:14" ht="30" x14ac:dyDescent="0.25">
      <c r="A105" s="26" t="s">
        <v>193</v>
      </c>
      <c r="B105" s="11" t="s">
        <v>194</v>
      </c>
      <c r="C105" s="15">
        <v>709</v>
      </c>
      <c r="D105" s="15">
        <v>26</v>
      </c>
      <c r="E105" s="15">
        <v>25</v>
      </c>
      <c r="F105" s="15">
        <v>1</v>
      </c>
      <c r="G105" s="15">
        <f t="shared" si="4"/>
        <v>34</v>
      </c>
      <c r="H105" s="15">
        <v>32</v>
      </c>
      <c r="I105" s="15">
        <v>0</v>
      </c>
      <c r="J105" s="15">
        <v>2</v>
      </c>
      <c r="K105" s="15">
        <v>695</v>
      </c>
      <c r="L105" s="13">
        <f t="shared" si="5"/>
        <v>37.037037037037038</v>
      </c>
      <c r="M105" s="13">
        <f t="shared" si="6"/>
        <v>45.584045584045583</v>
      </c>
      <c r="N105" s="13">
        <f t="shared" si="7"/>
        <v>-8.5470085470085451</v>
      </c>
    </row>
    <row r="106" spans="1:14" ht="45" x14ac:dyDescent="0.25">
      <c r="A106" s="26" t="s">
        <v>195</v>
      </c>
      <c r="B106" s="11" t="s">
        <v>196</v>
      </c>
      <c r="C106" s="15">
        <v>60</v>
      </c>
      <c r="D106" s="15">
        <v>6</v>
      </c>
      <c r="E106" s="15">
        <v>6</v>
      </c>
      <c r="F106" s="15">
        <v>0</v>
      </c>
      <c r="G106" s="15">
        <f t="shared" si="4"/>
        <v>13</v>
      </c>
      <c r="H106" s="15">
        <v>12</v>
      </c>
      <c r="I106" s="15">
        <v>0</v>
      </c>
      <c r="J106" s="15">
        <v>1</v>
      </c>
      <c r="K106" s="15">
        <v>48</v>
      </c>
      <c r="L106" s="13">
        <f t="shared" si="5"/>
        <v>111.11111111111111</v>
      </c>
      <c r="M106" s="13">
        <f t="shared" si="6"/>
        <v>222.22222222222223</v>
      </c>
      <c r="N106" s="13">
        <f t="shared" si="7"/>
        <v>-111.11111111111111</v>
      </c>
    </row>
    <row r="107" spans="1:14" ht="30" x14ac:dyDescent="0.25">
      <c r="A107" s="26" t="s">
        <v>197</v>
      </c>
      <c r="B107" s="11" t="s">
        <v>198</v>
      </c>
      <c r="C107" s="15">
        <v>6336</v>
      </c>
      <c r="D107" s="15">
        <v>652</v>
      </c>
      <c r="E107" s="15">
        <v>627</v>
      </c>
      <c r="F107" s="15">
        <v>24</v>
      </c>
      <c r="G107" s="15">
        <f t="shared" si="4"/>
        <v>540</v>
      </c>
      <c r="H107" s="15">
        <v>514</v>
      </c>
      <c r="I107" s="15">
        <v>0</v>
      </c>
      <c r="J107" s="15">
        <v>26</v>
      </c>
      <c r="K107" s="15">
        <v>6382</v>
      </c>
      <c r="L107" s="13">
        <f t="shared" si="5"/>
        <v>102.53184462965875</v>
      </c>
      <c r="M107" s="13">
        <f t="shared" si="6"/>
        <v>80.830319232583733</v>
      </c>
      <c r="N107" s="13">
        <f t="shared" si="7"/>
        <v>21.701525397075017</v>
      </c>
    </row>
    <row r="108" spans="1:14" ht="28.5" x14ac:dyDescent="0.2">
      <c r="A108" s="10" t="s">
        <v>199</v>
      </c>
      <c r="B108" s="9" t="s">
        <v>200</v>
      </c>
      <c r="C108" s="14">
        <v>19246</v>
      </c>
      <c r="D108" s="14">
        <v>2271</v>
      </c>
      <c r="E108" s="14">
        <v>2236</v>
      </c>
      <c r="F108" s="14">
        <v>35</v>
      </c>
      <c r="G108" s="14">
        <f t="shared" si="4"/>
        <v>1460</v>
      </c>
      <c r="H108" s="14">
        <v>1425</v>
      </c>
      <c r="I108" s="14">
        <v>0</v>
      </c>
      <c r="J108" s="14">
        <v>35</v>
      </c>
      <c r="K108" s="14">
        <v>19841</v>
      </c>
      <c r="L108" s="12">
        <f t="shared" si="5"/>
        <v>116.20231790620923</v>
      </c>
      <c r="M108" s="12">
        <f t="shared" si="6"/>
        <v>72.914268171003144</v>
      </c>
      <c r="N108" s="12">
        <f t="shared" si="7"/>
        <v>43.288049735206087</v>
      </c>
    </row>
    <row r="109" spans="1:14" ht="15" x14ac:dyDescent="0.25">
      <c r="A109" s="26" t="s">
        <v>201</v>
      </c>
      <c r="B109" s="11" t="s">
        <v>202</v>
      </c>
      <c r="C109" s="15">
        <v>10993</v>
      </c>
      <c r="D109" s="15">
        <v>463</v>
      </c>
      <c r="E109" s="15">
        <v>455</v>
      </c>
      <c r="F109" s="15">
        <v>8</v>
      </c>
      <c r="G109" s="15">
        <f t="shared" si="4"/>
        <v>526</v>
      </c>
      <c r="H109" s="15">
        <v>510</v>
      </c>
      <c r="I109" s="15">
        <v>0</v>
      </c>
      <c r="J109" s="15">
        <v>16</v>
      </c>
      <c r="K109" s="15">
        <v>10945</v>
      </c>
      <c r="L109" s="13">
        <f t="shared" si="5"/>
        <v>42.209864162640166</v>
      </c>
      <c r="M109" s="13">
        <f t="shared" si="6"/>
        <v>46.494666788221352</v>
      </c>
      <c r="N109" s="13">
        <f t="shared" si="7"/>
        <v>-4.284802625581186</v>
      </c>
    </row>
    <row r="110" spans="1:14" ht="45" x14ac:dyDescent="0.25">
      <c r="A110" s="26" t="s">
        <v>203</v>
      </c>
      <c r="B110" s="11" t="s">
        <v>204</v>
      </c>
      <c r="C110" s="15">
        <v>2689</v>
      </c>
      <c r="D110" s="15">
        <v>1114</v>
      </c>
      <c r="E110" s="15">
        <v>1106</v>
      </c>
      <c r="F110" s="15">
        <v>8</v>
      </c>
      <c r="G110" s="15">
        <f t="shared" si="4"/>
        <v>383</v>
      </c>
      <c r="H110" s="15">
        <v>378</v>
      </c>
      <c r="I110" s="15">
        <v>0</v>
      </c>
      <c r="J110" s="15">
        <v>5</v>
      </c>
      <c r="K110" s="15">
        <v>3303</v>
      </c>
      <c r="L110" s="13">
        <f t="shared" si="5"/>
        <v>371.82910547396529</v>
      </c>
      <c r="M110" s="13">
        <f t="shared" si="6"/>
        <v>126.16822429906541</v>
      </c>
      <c r="N110" s="13">
        <f t="shared" si="7"/>
        <v>245.66088117489988</v>
      </c>
    </row>
    <row r="111" spans="1:14" ht="30" x14ac:dyDescent="0.25">
      <c r="A111" s="26" t="s">
        <v>205</v>
      </c>
      <c r="B111" s="11" t="s">
        <v>206</v>
      </c>
      <c r="C111" s="15">
        <v>5564</v>
      </c>
      <c r="D111" s="15">
        <v>694</v>
      </c>
      <c r="E111" s="15">
        <v>675</v>
      </c>
      <c r="F111" s="15">
        <v>19</v>
      </c>
      <c r="G111" s="15">
        <f t="shared" si="4"/>
        <v>551</v>
      </c>
      <c r="H111" s="15">
        <v>537</v>
      </c>
      <c r="I111" s="15">
        <v>0</v>
      </c>
      <c r="J111" s="15">
        <v>14</v>
      </c>
      <c r="K111" s="15">
        <v>5593</v>
      </c>
      <c r="L111" s="13">
        <f t="shared" si="5"/>
        <v>124.40620238415345</v>
      </c>
      <c r="M111" s="13">
        <f t="shared" si="6"/>
        <v>96.262436138746978</v>
      </c>
      <c r="N111" s="13">
        <f t="shared" si="7"/>
        <v>28.143766245406468</v>
      </c>
    </row>
    <row r="112" spans="1:14" ht="114" x14ac:dyDescent="0.2">
      <c r="A112" s="10" t="s">
        <v>236</v>
      </c>
      <c r="B112" s="9" t="s">
        <v>207</v>
      </c>
      <c r="C112" s="14">
        <v>33</v>
      </c>
      <c r="D112" s="14">
        <v>3</v>
      </c>
      <c r="E112" s="14">
        <v>3</v>
      </c>
      <c r="F112" s="14">
        <v>0</v>
      </c>
      <c r="G112" s="14">
        <f t="shared" si="4"/>
        <v>8</v>
      </c>
      <c r="H112" s="14">
        <v>8</v>
      </c>
      <c r="I112" s="14">
        <v>0</v>
      </c>
      <c r="J112" s="14">
        <v>0</v>
      </c>
      <c r="K112" s="14">
        <v>27</v>
      </c>
      <c r="L112" s="12">
        <f t="shared" si="5"/>
        <v>100</v>
      </c>
      <c r="M112" s="12">
        <f t="shared" si="6"/>
        <v>266.66666666666669</v>
      </c>
      <c r="N112" s="12">
        <f t="shared" si="7"/>
        <v>-166.66666666666669</v>
      </c>
    </row>
    <row r="113" spans="1:14" ht="30" x14ac:dyDescent="0.25">
      <c r="A113" s="26" t="s">
        <v>208</v>
      </c>
      <c r="B113" s="11" t="s">
        <v>209</v>
      </c>
      <c r="C113" s="15">
        <v>30</v>
      </c>
      <c r="D113" s="15">
        <v>3</v>
      </c>
      <c r="E113" s="15">
        <v>3</v>
      </c>
      <c r="F113" s="15">
        <v>0</v>
      </c>
      <c r="G113" s="15">
        <f t="shared" si="4"/>
        <v>8</v>
      </c>
      <c r="H113" s="15">
        <v>8</v>
      </c>
      <c r="I113" s="15">
        <v>0</v>
      </c>
      <c r="J113" s="15">
        <v>0</v>
      </c>
      <c r="K113" s="15">
        <v>24</v>
      </c>
      <c r="L113" s="13">
        <f t="shared" si="5"/>
        <v>111.11111111111111</v>
      </c>
      <c r="M113" s="13">
        <f t="shared" si="6"/>
        <v>296.2962962962963</v>
      </c>
      <c r="N113" s="13">
        <f t="shared" si="7"/>
        <v>-185.18518518518519</v>
      </c>
    </row>
    <row r="114" spans="1:14" ht="60" x14ac:dyDescent="0.25">
      <c r="A114" s="26" t="s">
        <v>210</v>
      </c>
      <c r="B114" s="11" t="s">
        <v>211</v>
      </c>
      <c r="C114" s="15">
        <v>3</v>
      </c>
      <c r="D114" s="15">
        <v>0</v>
      </c>
      <c r="E114" s="15">
        <v>0</v>
      </c>
      <c r="F114" s="15">
        <v>0</v>
      </c>
      <c r="G114" s="15">
        <f t="shared" si="4"/>
        <v>0</v>
      </c>
      <c r="H114" s="15">
        <v>0</v>
      </c>
      <c r="I114" s="15">
        <v>0</v>
      </c>
      <c r="J114" s="15">
        <v>0</v>
      </c>
      <c r="K114" s="15">
        <v>3</v>
      </c>
      <c r="L114" s="13">
        <f t="shared" si="5"/>
        <v>0</v>
      </c>
      <c r="M114" s="13">
        <f t="shared" si="6"/>
        <v>0</v>
      </c>
      <c r="N114" s="13">
        <f t="shared" si="7"/>
        <v>0</v>
      </c>
    </row>
    <row r="115" spans="1:14" ht="42.75" x14ac:dyDescent="0.2">
      <c r="A115" s="10" t="s">
        <v>212</v>
      </c>
      <c r="B115" s="9" t="s">
        <v>213</v>
      </c>
      <c r="C115" s="14">
        <v>9</v>
      </c>
      <c r="D115" s="14">
        <v>2</v>
      </c>
      <c r="E115" s="14">
        <v>2</v>
      </c>
      <c r="F115" s="14">
        <v>0</v>
      </c>
      <c r="G115" s="14">
        <f t="shared" si="4"/>
        <v>0</v>
      </c>
      <c r="H115" s="14">
        <v>0</v>
      </c>
      <c r="I115" s="14">
        <v>0</v>
      </c>
      <c r="J115" s="14">
        <v>0</v>
      </c>
      <c r="K115" s="14">
        <v>11</v>
      </c>
      <c r="L115" s="12">
        <f t="shared" si="5"/>
        <v>200</v>
      </c>
      <c r="M115" s="12">
        <f t="shared" si="6"/>
        <v>0</v>
      </c>
      <c r="N115" s="12">
        <f t="shared" si="7"/>
        <v>200</v>
      </c>
    </row>
    <row r="116" spans="1:14" ht="30" x14ac:dyDescent="0.25">
      <c r="A116" s="26" t="s">
        <v>214</v>
      </c>
      <c r="B116" s="11" t="s">
        <v>215</v>
      </c>
      <c r="C116" s="15">
        <v>9</v>
      </c>
      <c r="D116" s="15">
        <v>2</v>
      </c>
      <c r="E116" s="15">
        <v>2</v>
      </c>
      <c r="F116" s="15">
        <v>0</v>
      </c>
      <c r="G116" s="15">
        <f t="shared" si="4"/>
        <v>0</v>
      </c>
      <c r="H116" s="15">
        <v>0</v>
      </c>
      <c r="I116" s="15">
        <v>0</v>
      </c>
      <c r="J116" s="15">
        <v>0</v>
      </c>
      <c r="K116" s="15">
        <v>11</v>
      </c>
      <c r="L116" s="13">
        <f t="shared" si="5"/>
        <v>200</v>
      </c>
      <c r="M116" s="13">
        <f t="shared" si="6"/>
        <v>0</v>
      </c>
      <c r="N116" s="13">
        <f t="shared" si="7"/>
        <v>200</v>
      </c>
    </row>
  </sheetData>
  <mergeCells count="13">
    <mergeCell ref="A1:N1"/>
    <mergeCell ref="C4:K4"/>
    <mergeCell ref="M4:M6"/>
    <mergeCell ref="C5:C6"/>
    <mergeCell ref="D5:F5"/>
    <mergeCell ref="G5:J5"/>
    <mergeCell ref="K5:K6"/>
    <mergeCell ref="L4:L6"/>
    <mergeCell ref="A3:A6"/>
    <mergeCell ref="B3:B6"/>
    <mergeCell ref="N4:N6"/>
    <mergeCell ref="L3:N3"/>
    <mergeCell ref="C3:K3"/>
  </mergeCells>
  <phoneticPr fontId="2" type="noConversion"/>
  <pageMargins left="1.1811023622047245" right="0.39370078740157483" top="0.39370078740157483" bottom="0.59055118110236227" header="0.51181102362204722" footer="0.31496062992125984"/>
  <pageSetup paperSize="9" scale="44" fitToHeight="0" pageOrder="overThenDown" orientation="landscape" r:id="rId1"/>
  <headerFooter alignWithMargins="0"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Кузнецова Наталья Игоревна</cp:lastModifiedBy>
  <cp:lastPrinted>2024-01-23T11:59:15Z</cp:lastPrinted>
  <dcterms:created xsi:type="dcterms:W3CDTF">2007-09-04T05:53:51Z</dcterms:created>
  <dcterms:modified xsi:type="dcterms:W3CDTF">2024-03-06T11:28:39Z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